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<sst xmlns="http://schemas.openxmlformats.org/spreadsheetml/2006/main" count="605" uniqueCount="145">
  <si>
    <t>附件3：</t>
  </si>
  <si>
    <t>紫金县2019年集中公开招聘事业单位工作人员拟聘用人员名单</t>
  </si>
  <si>
    <t>序号</t>
  </si>
  <si>
    <t>准考证号</t>
  </si>
  <si>
    <t>姓名</t>
  </si>
  <si>
    <t>性别</t>
  </si>
  <si>
    <t>招聘单位</t>
  </si>
  <si>
    <t>报考职位(岗位代码)</t>
  </si>
  <si>
    <t>试室号</t>
  </si>
  <si>
    <t>座位号</t>
  </si>
  <si>
    <t>面试成绩</t>
  </si>
  <si>
    <t>总成绩</t>
  </si>
  <si>
    <t>排名</t>
  </si>
  <si>
    <t>备注</t>
  </si>
  <si>
    <t>黄新如</t>
  </si>
  <si>
    <t>女</t>
  </si>
  <si>
    <t>紫金县社会保险基金管理局</t>
  </si>
  <si>
    <t>16</t>
  </si>
  <si>
    <t>15</t>
  </si>
  <si>
    <t/>
  </si>
  <si>
    <t>邹伟霞</t>
  </si>
  <si>
    <t>9</t>
  </si>
  <si>
    <t>廖晓彤</t>
  </si>
  <si>
    <t>6</t>
  </si>
  <si>
    <t>30</t>
  </si>
  <si>
    <t>贺伟茂</t>
  </si>
  <si>
    <t>男</t>
  </si>
  <si>
    <t>紫金县就业服务管理中心</t>
  </si>
  <si>
    <t>20</t>
  </si>
  <si>
    <t>谢淑琳</t>
  </si>
  <si>
    <t>5</t>
  </si>
  <si>
    <t>魏莉</t>
  </si>
  <si>
    <t>2</t>
  </si>
  <si>
    <t>27</t>
  </si>
  <si>
    <t>傅强</t>
  </si>
  <si>
    <t>29</t>
  </si>
  <si>
    <t>陈文清</t>
  </si>
  <si>
    <t>25</t>
  </si>
  <si>
    <t>26</t>
  </si>
  <si>
    <t>陈道婵</t>
  </si>
  <si>
    <t>7</t>
  </si>
  <si>
    <t>18</t>
  </si>
  <si>
    <t>蒋映玲</t>
  </si>
  <si>
    <t>19</t>
  </si>
  <si>
    <t>林燕苹</t>
  </si>
  <si>
    <t>17</t>
  </si>
  <si>
    <t>廖炽文</t>
  </si>
  <si>
    <t>23</t>
  </si>
  <si>
    <t>钟婉榕</t>
  </si>
  <si>
    <t>14</t>
  </si>
  <si>
    <t>马世欢</t>
  </si>
  <si>
    <t>张黄圳</t>
  </si>
  <si>
    <t>12</t>
  </si>
  <si>
    <t>陈柯</t>
  </si>
  <si>
    <t>李煌基</t>
  </si>
  <si>
    <t>黄剑涛</t>
  </si>
  <si>
    <t>3</t>
  </si>
  <si>
    <t>龚裕华</t>
  </si>
  <si>
    <t>28</t>
  </si>
  <si>
    <t>邓志煌</t>
  </si>
  <si>
    <t>紫金县卫生健康局</t>
  </si>
  <si>
    <t>10</t>
  </si>
  <si>
    <t>刁芹亭</t>
  </si>
  <si>
    <t>彭安如</t>
  </si>
  <si>
    <t>黄晓旦</t>
  </si>
  <si>
    <t>温瑞虾</t>
  </si>
  <si>
    <t>李淑英</t>
  </si>
  <si>
    <t>11</t>
  </si>
  <si>
    <t>杜宇弘</t>
  </si>
  <si>
    <t>紫金县退役军人事务局</t>
  </si>
  <si>
    <t>22</t>
  </si>
  <si>
    <t>李琪</t>
  </si>
  <si>
    <t>柳意意</t>
  </si>
  <si>
    <t>8</t>
  </si>
  <si>
    <t>陈凯锋</t>
  </si>
  <si>
    <t>24</t>
  </si>
  <si>
    <t>曾路君</t>
  </si>
  <si>
    <t>1</t>
  </si>
  <si>
    <t>钟景发</t>
  </si>
  <si>
    <t>高林</t>
  </si>
  <si>
    <t>21</t>
  </si>
  <si>
    <t>刘东宁</t>
  </si>
  <si>
    <t>叶卓晖</t>
  </si>
  <si>
    <t>刘姿含</t>
  </si>
  <si>
    <t>曾健</t>
  </si>
  <si>
    <t>13</t>
  </si>
  <si>
    <t>陈宇航</t>
  </si>
  <si>
    <t>郑玉文</t>
  </si>
  <si>
    <t>叶雪玲</t>
  </si>
  <si>
    <t>刘锐萍</t>
  </si>
  <si>
    <t>黄羽珊</t>
  </si>
  <si>
    <t>叶倚昌</t>
  </si>
  <si>
    <t>温亮华</t>
  </si>
  <si>
    <t>钟提安</t>
  </si>
  <si>
    <t>刘又娣</t>
  </si>
  <si>
    <t>杨珍珍</t>
  </si>
  <si>
    <t>林豪威</t>
  </si>
  <si>
    <t>张海燕</t>
  </si>
  <si>
    <t>杜新红</t>
  </si>
  <si>
    <t>马世勇</t>
  </si>
  <si>
    <t>陈祥</t>
  </si>
  <si>
    <t>黄思萍</t>
  </si>
  <si>
    <t>张小娣</t>
  </si>
  <si>
    <t>陈淑怡</t>
  </si>
  <si>
    <t>叶小庆</t>
  </si>
  <si>
    <t>叶明菲</t>
  </si>
  <si>
    <t>张瑞锋</t>
  </si>
  <si>
    <t>何学球</t>
  </si>
  <si>
    <t>黄鑫</t>
  </si>
  <si>
    <t>黄顺鹏</t>
  </si>
  <si>
    <t>陈程炜</t>
  </si>
  <si>
    <t>4</t>
  </si>
  <si>
    <t>温楚文</t>
  </si>
  <si>
    <t>邓利铭</t>
  </si>
  <si>
    <t>赖俊辉</t>
  </si>
  <si>
    <t>练海龙</t>
  </si>
  <si>
    <t>冼勇明</t>
  </si>
  <si>
    <t>黎剑帆</t>
  </si>
  <si>
    <t>钟志强</t>
  </si>
  <si>
    <t>龚家豪</t>
  </si>
  <si>
    <t>徐胜锋</t>
  </si>
  <si>
    <t>贺怡</t>
  </si>
  <si>
    <t>刘海龙</t>
  </si>
  <si>
    <t>张婷</t>
  </si>
  <si>
    <t>张智鹏</t>
  </si>
  <si>
    <t>江锦良</t>
  </si>
  <si>
    <t>曾剑豪</t>
  </si>
  <si>
    <t>钟天明</t>
  </si>
  <si>
    <t>廖成猛</t>
  </si>
  <si>
    <t>紫金县气象局</t>
  </si>
  <si>
    <t>范利芳</t>
  </si>
  <si>
    <t>吕锋婷</t>
  </si>
  <si>
    <t>陈娜玲</t>
  </si>
  <si>
    <t>张巧芳</t>
  </si>
  <si>
    <t>廖紫琳</t>
  </si>
  <si>
    <t>张祉滢</t>
  </si>
  <si>
    <t>老干部活动中心</t>
  </si>
  <si>
    <t>笔试成绩（含加分）</t>
  </si>
  <si>
    <t>笔试折实成绩</t>
  </si>
  <si>
    <t>面试折实成绩</t>
  </si>
  <si>
    <t>是否拟聘用</t>
  </si>
  <si>
    <t>是</t>
  </si>
  <si>
    <t>否</t>
  </si>
  <si>
    <t>缺考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</si>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</sst>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15" fillId="9" borderId="7" applyNumberFormat="0" applyAlignment="0" applyProtection="0"/>
    <xf numFmtId="0" fontId="4" fillId="3" borderId="4" applyNumberFormat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SheetLayoutView="100" zoomScalePageLayoutView="0" workbookViewId="0" topLeftCell="A16">
      <selection activeCell="Q24" sqref="Q24"/>
    </sheetView>
  </sheetViews>
  <sheetFormatPr defaultColWidth="9.00390625" defaultRowHeight="13.5"/>
  <cols>
    <col min="1" max="1" width="4.625" style="0" customWidth="1"/>
    <col min="2" max="2" width="14.50390625" style="0" customWidth="1"/>
    <col min="5" max="5" width="13.625" style="0" customWidth="1"/>
    <col min="11" max="11" width="9.00390625" style="24" customWidth="1"/>
    <col min="14" max="14" width="4.625" style="0" customWidth="1"/>
    <col min="16" max="16" width="9.00390625" style="16" customWidth="1"/>
  </cols>
  <sheetData>
    <row r="1" spans="1:15" ht="14.25">
      <c r="A1" s="19" t="s">
        <v>0</v>
      </c>
      <c r="B1" s="19"/>
      <c r="C1" s="1"/>
      <c r="D1" s="1"/>
      <c r="E1" s="1"/>
      <c r="F1" s="1"/>
      <c r="G1" s="2"/>
      <c r="H1" s="2"/>
      <c r="I1" s="1"/>
      <c r="J1" s="1"/>
      <c r="K1" s="21"/>
      <c r="L1" s="1"/>
      <c r="M1" s="1"/>
      <c r="N1" s="1"/>
      <c r="O1" s="7"/>
    </row>
    <row r="2" spans="1:16" ht="33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40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3" t="s">
        <v>137</v>
      </c>
      <c r="J3" s="14" t="s">
        <v>138</v>
      </c>
      <c r="K3" s="22" t="s">
        <v>10</v>
      </c>
      <c r="L3" s="14" t="s">
        <v>139</v>
      </c>
      <c r="M3" s="3" t="s">
        <v>11</v>
      </c>
      <c r="N3" s="3" t="s">
        <v>12</v>
      </c>
      <c r="O3" s="8" t="s">
        <v>13</v>
      </c>
      <c r="P3" s="15" t="s">
        <v>140</v>
      </c>
    </row>
    <row r="4" spans="1:16" ht="27">
      <c r="A4" s="5">
        <v>1</v>
      </c>
      <c r="B4" s="5">
        <v>44162101615</v>
      </c>
      <c r="C4" s="5" t="s">
        <v>14</v>
      </c>
      <c r="D4" s="5" t="s">
        <v>15</v>
      </c>
      <c r="E4" s="5" t="s">
        <v>16</v>
      </c>
      <c r="F4" s="5">
        <v>1001</v>
      </c>
      <c r="G4" s="6" t="s">
        <v>17</v>
      </c>
      <c r="H4" s="6" t="s">
        <v>18</v>
      </c>
      <c r="I4" s="9">
        <v>75.96</v>
      </c>
      <c r="J4" s="9">
        <f aca="true" t="shared" si="0" ref="J4:J35">I4*60%</f>
        <v>45.57599999999999</v>
      </c>
      <c r="K4" s="23">
        <v>79.25</v>
      </c>
      <c r="L4" s="9">
        <f aca="true" t="shared" si="1" ref="L4:L35">K4*40%</f>
        <v>31.700000000000003</v>
      </c>
      <c r="M4" s="9">
        <f aca="true" t="shared" si="2" ref="M4:M35">J4+L4</f>
        <v>77.276</v>
      </c>
      <c r="N4" s="10">
        <v>1</v>
      </c>
      <c r="O4" s="11" t="s">
        <v>19</v>
      </c>
      <c r="P4" s="17" t="s">
        <v>141</v>
      </c>
    </row>
    <row r="5" spans="1:16" ht="27">
      <c r="A5" s="5">
        <v>2</v>
      </c>
      <c r="B5" s="5">
        <v>44162101509</v>
      </c>
      <c r="C5" s="5" t="s">
        <v>20</v>
      </c>
      <c r="D5" s="5" t="s">
        <v>15</v>
      </c>
      <c r="E5" s="5" t="s">
        <v>16</v>
      </c>
      <c r="F5" s="5">
        <v>1001</v>
      </c>
      <c r="G5" s="6" t="s">
        <v>18</v>
      </c>
      <c r="H5" s="6" t="s">
        <v>21</v>
      </c>
      <c r="I5" s="9">
        <v>74.42</v>
      </c>
      <c r="J5" s="9">
        <f t="shared" si="0"/>
        <v>44.652</v>
      </c>
      <c r="K5" s="23">
        <v>76.55</v>
      </c>
      <c r="L5" s="9">
        <f t="shared" si="1"/>
        <v>30.62</v>
      </c>
      <c r="M5" s="9">
        <f t="shared" si="2"/>
        <v>75.272</v>
      </c>
      <c r="N5" s="10">
        <v>2</v>
      </c>
      <c r="O5" s="11" t="s">
        <v>19</v>
      </c>
      <c r="P5" s="17" t="s">
        <v>142</v>
      </c>
    </row>
    <row r="6" spans="1:16" ht="27">
      <c r="A6" s="5">
        <v>3</v>
      </c>
      <c r="B6" s="5">
        <v>44162100630</v>
      </c>
      <c r="C6" s="5" t="s">
        <v>22</v>
      </c>
      <c r="D6" s="5" t="s">
        <v>15</v>
      </c>
      <c r="E6" s="5" t="s">
        <v>16</v>
      </c>
      <c r="F6" s="5">
        <v>1001</v>
      </c>
      <c r="G6" s="6" t="s">
        <v>23</v>
      </c>
      <c r="H6" s="6" t="s">
        <v>24</v>
      </c>
      <c r="I6" s="9">
        <v>73.46</v>
      </c>
      <c r="J6" s="9">
        <f t="shared" si="0"/>
        <v>44.07599999999999</v>
      </c>
      <c r="K6" s="23">
        <v>71.75</v>
      </c>
      <c r="L6" s="9">
        <f t="shared" si="1"/>
        <v>28.700000000000003</v>
      </c>
      <c r="M6" s="9">
        <f t="shared" si="2"/>
        <v>72.776</v>
      </c>
      <c r="N6" s="10">
        <v>3</v>
      </c>
      <c r="O6" s="11" t="s">
        <v>19</v>
      </c>
      <c r="P6" s="17" t="s">
        <v>142</v>
      </c>
    </row>
    <row r="7" spans="1:16" ht="27">
      <c r="A7" s="5">
        <v>4</v>
      </c>
      <c r="B7" s="5">
        <v>44162101520</v>
      </c>
      <c r="C7" s="5" t="s">
        <v>25</v>
      </c>
      <c r="D7" s="5" t="s">
        <v>26</v>
      </c>
      <c r="E7" s="5" t="s">
        <v>27</v>
      </c>
      <c r="F7" s="5">
        <v>1002</v>
      </c>
      <c r="G7" s="6" t="s">
        <v>18</v>
      </c>
      <c r="H7" s="6" t="s">
        <v>28</v>
      </c>
      <c r="I7" s="9">
        <v>77.82</v>
      </c>
      <c r="J7" s="9">
        <f t="shared" si="0"/>
        <v>46.69199999999999</v>
      </c>
      <c r="K7" s="23">
        <v>74.1</v>
      </c>
      <c r="L7" s="9">
        <f t="shared" si="1"/>
        <v>29.64</v>
      </c>
      <c r="M7" s="9">
        <f t="shared" si="2"/>
        <v>76.332</v>
      </c>
      <c r="N7" s="10">
        <v>1</v>
      </c>
      <c r="O7" s="11" t="s">
        <v>19</v>
      </c>
      <c r="P7" s="17" t="s">
        <v>141</v>
      </c>
    </row>
    <row r="8" spans="1:16" ht="27">
      <c r="A8" s="5">
        <v>5</v>
      </c>
      <c r="B8" s="5">
        <v>44162100605</v>
      </c>
      <c r="C8" s="5" t="s">
        <v>29</v>
      </c>
      <c r="D8" s="5" t="s">
        <v>15</v>
      </c>
      <c r="E8" s="5" t="s">
        <v>27</v>
      </c>
      <c r="F8" s="5">
        <v>1002</v>
      </c>
      <c r="G8" s="6" t="s">
        <v>23</v>
      </c>
      <c r="H8" s="6" t="s">
        <v>30</v>
      </c>
      <c r="I8" s="9">
        <v>71.2</v>
      </c>
      <c r="J8" s="9">
        <f t="shared" si="0"/>
        <v>42.72</v>
      </c>
      <c r="K8" s="23">
        <v>74.3</v>
      </c>
      <c r="L8" s="9">
        <f t="shared" si="1"/>
        <v>29.72</v>
      </c>
      <c r="M8" s="9">
        <f t="shared" si="2"/>
        <v>72.44</v>
      </c>
      <c r="N8" s="10">
        <v>2</v>
      </c>
      <c r="O8" s="11" t="s">
        <v>19</v>
      </c>
      <c r="P8" s="17" t="s">
        <v>142</v>
      </c>
    </row>
    <row r="9" spans="1:16" ht="27">
      <c r="A9" s="5">
        <v>6</v>
      </c>
      <c r="B9" s="5">
        <v>44162100227</v>
      </c>
      <c r="C9" s="5" t="s">
        <v>31</v>
      </c>
      <c r="D9" s="5" t="s">
        <v>15</v>
      </c>
      <c r="E9" s="5" t="s">
        <v>27</v>
      </c>
      <c r="F9" s="5">
        <v>1002</v>
      </c>
      <c r="G9" s="6" t="s">
        <v>32</v>
      </c>
      <c r="H9" s="6" t="s">
        <v>33</v>
      </c>
      <c r="I9" s="9">
        <v>70.7</v>
      </c>
      <c r="J9" s="9">
        <f t="shared" si="0"/>
        <v>42.42</v>
      </c>
      <c r="K9" s="23">
        <v>69.15</v>
      </c>
      <c r="L9" s="9">
        <f t="shared" si="1"/>
        <v>27.660000000000004</v>
      </c>
      <c r="M9" s="9">
        <f t="shared" si="2"/>
        <v>70.08000000000001</v>
      </c>
      <c r="N9" s="10">
        <v>3</v>
      </c>
      <c r="O9" s="11" t="s">
        <v>19</v>
      </c>
      <c r="P9" s="17" t="s">
        <v>142</v>
      </c>
    </row>
    <row r="10" spans="1:16" ht="27">
      <c r="A10" s="5">
        <v>8</v>
      </c>
      <c r="B10" s="5">
        <v>44162102526</v>
      </c>
      <c r="C10" s="5" t="s">
        <v>36</v>
      </c>
      <c r="D10" s="5" t="s">
        <v>15</v>
      </c>
      <c r="E10" s="5" t="s">
        <v>27</v>
      </c>
      <c r="F10" s="5">
        <v>1003</v>
      </c>
      <c r="G10" s="6" t="s">
        <v>37</v>
      </c>
      <c r="H10" s="6" t="s">
        <v>38</v>
      </c>
      <c r="I10" s="9">
        <v>73.94</v>
      </c>
      <c r="J10" s="9">
        <f t="shared" si="0"/>
        <v>44.364</v>
      </c>
      <c r="K10" s="23">
        <v>80.9</v>
      </c>
      <c r="L10" s="9">
        <f t="shared" si="1"/>
        <v>32.36000000000001</v>
      </c>
      <c r="M10" s="9">
        <f t="shared" si="2"/>
        <v>76.724</v>
      </c>
      <c r="N10" s="10">
        <v>1</v>
      </c>
      <c r="O10" s="11" t="s">
        <v>19</v>
      </c>
      <c r="P10" s="17" t="s">
        <v>141</v>
      </c>
    </row>
    <row r="11" spans="1:16" ht="27">
      <c r="A11" s="5">
        <v>9</v>
      </c>
      <c r="B11" s="5">
        <v>44162100718</v>
      </c>
      <c r="C11" s="5" t="s">
        <v>39</v>
      </c>
      <c r="D11" s="5" t="s">
        <v>15</v>
      </c>
      <c r="E11" s="5" t="s">
        <v>27</v>
      </c>
      <c r="F11" s="5">
        <v>1003</v>
      </c>
      <c r="G11" s="6" t="s">
        <v>40</v>
      </c>
      <c r="H11" s="6" t="s">
        <v>41</v>
      </c>
      <c r="I11" s="9">
        <v>71.76</v>
      </c>
      <c r="J11" s="9">
        <f t="shared" si="0"/>
        <v>43.056000000000004</v>
      </c>
      <c r="K11" s="23">
        <v>73.55</v>
      </c>
      <c r="L11" s="9">
        <f t="shared" si="1"/>
        <v>29.42</v>
      </c>
      <c r="M11" s="9">
        <f t="shared" si="2"/>
        <v>72.476</v>
      </c>
      <c r="N11" s="10">
        <v>2</v>
      </c>
      <c r="O11" s="11" t="s">
        <v>19</v>
      </c>
      <c r="P11" s="17" t="s">
        <v>142</v>
      </c>
    </row>
    <row r="12" spans="1:16" ht="27">
      <c r="A12" s="5">
        <v>7</v>
      </c>
      <c r="B12" s="5">
        <v>44162101529</v>
      </c>
      <c r="C12" s="5" t="s">
        <v>34</v>
      </c>
      <c r="D12" s="5" t="s">
        <v>26</v>
      </c>
      <c r="E12" s="5" t="s">
        <v>27</v>
      </c>
      <c r="F12" s="5">
        <v>1003</v>
      </c>
      <c r="G12" s="6" t="s">
        <v>18</v>
      </c>
      <c r="H12" s="6" t="s">
        <v>35</v>
      </c>
      <c r="I12" s="9">
        <v>75.34</v>
      </c>
      <c r="J12" s="9">
        <f t="shared" si="0"/>
        <v>45.204</v>
      </c>
      <c r="K12" s="23">
        <v>67.25</v>
      </c>
      <c r="L12" s="9">
        <f t="shared" si="1"/>
        <v>26.900000000000002</v>
      </c>
      <c r="M12" s="9">
        <f t="shared" si="2"/>
        <v>72.104</v>
      </c>
      <c r="N12" s="10">
        <v>3</v>
      </c>
      <c r="O12" s="11" t="s">
        <v>19</v>
      </c>
      <c r="P12" s="17" t="s">
        <v>142</v>
      </c>
    </row>
    <row r="13" spans="1:16" ht="27">
      <c r="A13" s="5">
        <v>16</v>
      </c>
      <c r="B13" s="5">
        <v>44162100716</v>
      </c>
      <c r="C13" s="5" t="s">
        <v>53</v>
      </c>
      <c r="D13" s="5" t="s">
        <v>26</v>
      </c>
      <c r="E13" s="5" t="s">
        <v>27</v>
      </c>
      <c r="F13" s="5">
        <v>1004</v>
      </c>
      <c r="G13" s="6" t="s">
        <v>40</v>
      </c>
      <c r="H13" s="6" t="s">
        <v>17</v>
      </c>
      <c r="I13" s="9">
        <v>71.24</v>
      </c>
      <c r="J13" s="9">
        <f t="shared" si="0"/>
        <v>42.74399999999999</v>
      </c>
      <c r="K13" s="23">
        <v>84.9</v>
      </c>
      <c r="L13" s="9">
        <f t="shared" si="1"/>
        <v>33.96</v>
      </c>
      <c r="M13" s="9">
        <f t="shared" si="2"/>
        <v>76.704</v>
      </c>
      <c r="N13" s="10">
        <v>1</v>
      </c>
      <c r="O13" s="11" t="s">
        <v>19</v>
      </c>
      <c r="P13" s="17" t="s">
        <v>141</v>
      </c>
    </row>
    <row r="14" spans="1:16" ht="27">
      <c r="A14" s="5">
        <v>18</v>
      </c>
      <c r="B14" s="5">
        <v>44162100316</v>
      </c>
      <c r="C14" s="5" t="s">
        <v>55</v>
      </c>
      <c r="D14" s="5" t="s">
        <v>26</v>
      </c>
      <c r="E14" s="5" t="s">
        <v>27</v>
      </c>
      <c r="F14" s="5">
        <v>1004</v>
      </c>
      <c r="G14" s="6" t="s">
        <v>56</v>
      </c>
      <c r="H14" s="6" t="s">
        <v>17</v>
      </c>
      <c r="I14" s="9">
        <v>70.12</v>
      </c>
      <c r="J14" s="9">
        <f t="shared" si="0"/>
        <v>42.072</v>
      </c>
      <c r="K14" s="23">
        <v>85.75</v>
      </c>
      <c r="L14" s="9">
        <f t="shared" si="1"/>
        <v>34.300000000000004</v>
      </c>
      <c r="M14" s="9">
        <f t="shared" si="2"/>
        <v>76.37200000000001</v>
      </c>
      <c r="N14" s="10">
        <v>2</v>
      </c>
      <c r="O14" s="11" t="s">
        <v>19</v>
      </c>
      <c r="P14" s="17" t="s">
        <v>141</v>
      </c>
    </row>
    <row r="15" spans="1:16" ht="27">
      <c r="A15" s="5">
        <v>11</v>
      </c>
      <c r="B15" s="5">
        <v>44162101517</v>
      </c>
      <c r="C15" s="5" t="s">
        <v>44</v>
      </c>
      <c r="D15" s="5" t="s">
        <v>15</v>
      </c>
      <c r="E15" s="5" t="s">
        <v>27</v>
      </c>
      <c r="F15" s="5">
        <v>1004</v>
      </c>
      <c r="G15" s="6" t="s">
        <v>18</v>
      </c>
      <c r="H15" s="6" t="s">
        <v>45</v>
      </c>
      <c r="I15" s="9">
        <v>75.4</v>
      </c>
      <c r="J15" s="9">
        <f t="shared" si="0"/>
        <v>45.24</v>
      </c>
      <c r="K15" s="23">
        <v>74.75</v>
      </c>
      <c r="L15" s="9">
        <f t="shared" si="1"/>
        <v>29.900000000000002</v>
      </c>
      <c r="M15" s="9">
        <f t="shared" si="2"/>
        <v>75.14</v>
      </c>
      <c r="N15" s="10">
        <v>3</v>
      </c>
      <c r="O15" s="11" t="s">
        <v>19</v>
      </c>
      <c r="P15" s="17" t="s">
        <v>141</v>
      </c>
    </row>
    <row r="16" spans="1:16" ht="27">
      <c r="A16" s="5">
        <v>10</v>
      </c>
      <c r="B16" s="5">
        <v>44162100719</v>
      </c>
      <c r="C16" s="5" t="s">
        <v>42</v>
      </c>
      <c r="D16" s="5" t="s">
        <v>15</v>
      </c>
      <c r="E16" s="5" t="s">
        <v>27</v>
      </c>
      <c r="F16" s="5">
        <v>1004</v>
      </c>
      <c r="G16" s="6" t="s">
        <v>40</v>
      </c>
      <c r="H16" s="6" t="s">
        <v>43</v>
      </c>
      <c r="I16" s="9">
        <v>79.16</v>
      </c>
      <c r="J16" s="9">
        <f t="shared" si="0"/>
        <v>47.495999999999995</v>
      </c>
      <c r="K16" s="23">
        <v>68.95</v>
      </c>
      <c r="L16" s="9">
        <f t="shared" si="1"/>
        <v>27.580000000000002</v>
      </c>
      <c r="M16" s="9">
        <f t="shared" si="2"/>
        <v>75.076</v>
      </c>
      <c r="N16" s="10">
        <v>4</v>
      </c>
      <c r="O16" s="11" t="s">
        <v>19</v>
      </c>
      <c r="P16" s="17" t="s">
        <v>142</v>
      </c>
    </row>
    <row r="17" spans="1:16" ht="27">
      <c r="A17" s="5">
        <v>12</v>
      </c>
      <c r="B17" s="5">
        <v>44162101523</v>
      </c>
      <c r="C17" s="5" t="s">
        <v>46</v>
      </c>
      <c r="D17" s="5" t="s">
        <v>26</v>
      </c>
      <c r="E17" s="5" t="s">
        <v>27</v>
      </c>
      <c r="F17" s="5">
        <v>1004</v>
      </c>
      <c r="G17" s="6" t="s">
        <v>18</v>
      </c>
      <c r="H17" s="6" t="s">
        <v>47</v>
      </c>
      <c r="I17" s="9">
        <v>74.02</v>
      </c>
      <c r="J17" s="9">
        <f t="shared" si="0"/>
        <v>44.412</v>
      </c>
      <c r="K17" s="23">
        <v>74.65</v>
      </c>
      <c r="L17" s="9">
        <f t="shared" si="1"/>
        <v>29.860000000000003</v>
      </c>
      <c r="M17" s="9">
        <f t="shared" si="2"/>
        <v>74.272</v>
      </c>
      <c r="N17" s="10">
        <v>5</v>
      </c>
      <c r="O17" s="11" t="s">
        <v>19</v>
      </c>
      <c r="P17" s="17" t="s">
        <v>142</v>
      </c>
    </row>
    <row r="18" spans="1:16" ht="27">
      <c r="A18" s="5">
        <v>13</v>
      </c>
      <c r="B18" s="5">
        <v>44162100714</v>
      </c>
      <c r="C18" s="5" t="s">
        <v>48</v>
      </c>
      <c r="D18" s="5" t="s">
        <v>15</v>
      </c>
      <c r="E18" s="5" t="s">
        <v>27</v>
      </c>
      <c r="F18" s="5">
        <v>1004</v>
      </c>
      <c r="G18" s="6" t="s">
        <v>40</v>
      </c>
      <c r="H18" s="6" t="s">
        <v>49</v>
      </c>
      <c r="I18" s="9">
        <v>73.76</v>
      </c>
      <c r="J18" s="9">
        <f t="shared" si="0"/>
        <v>44.256</v>
      </c>
      <c r="K18" s="23">
        <v>74.7</v>
      </c>
      <c r="L18" s="9">
        <f t="shared" si="1"/>
        <v>29.880000000000003</v>
      </c>
      <c r="M18" s="9">
        <f t="shared" si="2"/>
        <v>74.136</v>
      </c>
      <c r="N18" s="10">
        <v>6</v>
      </c>
      <c r="O18" s="11" t="s">
        <v>19</v>
      </c>
      <c r="P18" s="17" t="s">
        <v>142</v>
      </c>
    </row>
    <row r="19" spans="1:16" ht="27">
      <c r="A19" s="5">
        <v>17</v>
      </c>
      <c r="B19" s="5">
        <v>44162100720</v>
      </c>
      <c r="C19" s="5" t="s">
        <v>54</v>
      </c>
      <c r="D19" s="5" t="s">
        <v>26</v>
      </c>
      <c r="E19" s="5" t="s">
        <v>27</v>
      </c>
      <c r="F19" s="5">
        <v>1004</v>
      </c>
      <c r="G19" s="6" t="s">
        <v>40</v>
      </c>
      <c r="H19" s="6" t="s">
        <v>28</v>
      </c>
      <c r="I19" s="9">
        <v>71.02</v>
      </c>
      <c r="J19" s="9">
        <f t="shared" si="0"/>
        <v>42.611999999999995</v>
      </c>
      <c r="K19" s="23">
        <v>75.4</v>
      </c>
      <c r="L19" s="9">
        <f t="shared" si="1"/>
        <v>30.160000000000004</v>
      </c>
      <c r="M19" s="9">
        <f t="shared" si="2"/>
        <v>72.77199999999999</v>
      </c>
      <c r="N19" s="10">
        <v>7</v>
      </c>
      <c r="O19" s="11" t="s">
        <v>19</v>
      </c>
      <c r="P19" s="17" t="s">
        <v>142</v>
      </c>
    </row>
    <row r="20" spans="1:16" ht="27">
      <c r="A20" s="5">
        <v>15</v>
      </c>
      <c r="B20" s="5">
        <v>44162101512</v>
      </c>
      <c r="C20" s="5" t="s">
        <v>51</v>
      </c>
      <c r="D20" s="5" t="s">
        <v>26</v>
      </c>
      <c r="E20" s="5" t="s">
        <v>27</v>
      </c>
      <c r="F20" s="5">
        <v>1004</v>
      </c>
      <c r="G20" s="6" t="s">
        <v>18</v>
      </c>
      <c r="H20" s="6" t="s">
        <v>52</v>
      </c>
      <c r="I20" s="9">
        <v>71.42</v>
      </c>
      <c r="J20" s="9">
        <f t="shared" si="0"/>
        <v>42.852</v>
      </c>
      <c r="K20" s="23">
        <v>74.6</v>
      </c>
      <c r="L20" s="9">
        <f t="shared" si="1"/>
        <v>29.84</v>
      </c>
      <c r="M20" s="9">
        <f t="shared" si="2"/>
        <v>72.692</v>
      </c>
      <c r="N20" s="10">
        <v>8</v>
      </c>
      <c r="O20" s="11" t="s">
        <v>19</v>
      </c>
      <c r="P20" s="17" t="s">
        <v>142</v>
      </c>
    </row>
    <row r="21" spans="1:16" ht="27">
      <c r="A21" s="5">
        <v>14</v>
      </c>
      <c r="B21" s="5">
        <v>44162100717</v>
      </c>
      <c r="C21" s="5" t="s">
        <v>50</v>
      </c>
      <c r="D21" s="5" t="s">
        <v>15</v>
      </c>
      <c r="E21" s="5" t="s">
        <v>27</v>
      </c>
      <c r="F21" s="5">
        <v>1004</v>
      </c>
      <c r="G21" s="6" t="s">
        <v>40</v>
      </c>
      <c r="H21" s="6" t="s">
        <v>45</v>
      </c>
      <c r="I21" s="9">
        <v>71.6</v>
      </c>
      <c r="J21" s="9">
        <f t="shared" si="0"/>
        <v>42.959999999999994</v>
      </c>
      <c r="K21" s="23">
        <v>71.65</v>
      </c>
      <c r="L21" s="9">
        <f t="shared" si="1"/>
        <v>28.660000000000004</v>
      </c>
      <c r="M21" s="9">
        <f t="shared" si="2"/>
        <v>71.62</v>
      </c>
      <c r="N21" s="10">
        <v>9</v>
      </c>
      <c r="O21" s="11" t="s">
        <v>19</v>
      </c>
      <c r="P21" s="17" t="s">
        <v>142</v>
      </c>
    </row>
    <row r="22" spans="1:16" ht="27">
      <c r="A22" s="5">
        <v>19</v>
      </c>
      <c r="B22" s="5">
        <v>44162101528</v>
      </c>
      <c r="C22" s="5" t="s">
        <v>57</v>
      </c>
      <c r="D22" s="5" t="s">
        <v>26</v>
      </c>
      <c r="E22" s="5" t="s">
        <v>27</v>
      </c>
      <c r="F22" s="5">
        <v>1004</v>
      </c>
      <c r="G22" s="6" t="s">
        <v>18</v>
      </c>
      <c r="H22" s="6" t="s">
        <v>58</v>
      </c>
      <c r="I22" s="9">
        <v>70.12</v>
      </c>
      <c r="J22" s="9">
        <f t="shared" si="0"/>
        <v>42.072</v>
      </c>
      <c r="K22" s="23">
        <v>0</v>
      </c>
      <c r="L22" s="9">
        <f t="shared" si="1"/>
        <v>0</v>
      </c>
      <c r="M22" s="9">
        <f t="shared" si="2"/>
        <v>42.072</v>
      </c>
      <c r="N22" s="10">
        <v>10</v>
      </c>
      <c r="O22" s="18" t="s">
        <v>143</v>
      </c>
      <c r="P22" s="17" t="s">
        <v>142</v>
      </c>
    </row>
    <row r="23" spans="1:16" ht="27">
      <c r="A23" s="5">
        <v>20</v>
      </c>
      <c r="B23" s="5">
        <v>44162102510</v>
      </c>
      <c r="C23" s="5" t="s">
        <v>59</v>
      </c>
      <c r="D23" s="5" t="s">
        <v>26</v>
      </c>
      <c r="E23" s="5" t="s">
        <v>60</v>
      </c>
      <c r="F23" s="5">
        <v>2001</v>
      </c>
      <c r="G23" s="6" t="s">
        <v>37</v>
      </c>
      <c r="H23" s="6" t="s">
        <v>61</v>
      </c>
      <c r="I23" s="9">
        <v>58.94</v>
      </c>
      <c r="J23" s="9">
        <f t="shared" si="0"/>
        <v>35.364</v>
      </c>
      <c r="K23" s="23">
        <v>44.2</v>
      </c>
      <c r="L23" s="9">
        <f t="shared" si="1"/>
        <v>17.680000000000003</v>
      </c>
      <c r="M23" s="9">
        <f t="shared" si="2"/>
        <v>53.044</v>
      </c>
      <c r="N23" s="10">
        <v>1</v>
      </c>
      <c r="O23" s="18"/>
      <c r="P23" s="17" t="s">
        <v>144</v>
      </c>
    </row>
    <row r="24" spans="1:16" ht="27">
      <c r="A24" s="5">
        <v>24</v>
      </c>
      <c r="B24" s="5">
        <v>44162101630</v>
      </c>
      <c r="C24" s="5" t="s">
        <v>65</v>
      </c>
      <c r="D24" s="5" t="s">
        <v>15</v>
      </c>
      <c r="E24" s="5" t="s">
        <v>60</v>
      </c>
      <c r="F24" s="5">
        <v>2002</v>
      </c>
      <c r="G24" s="6" t="s">
        <v>17</v>
      </c>
      <c r="H24" s="6" t="s">
        <v>24</v>
      </c>
      <c r="I24" s="9">
        <v>57.12</v>
      </c>
      <c r="J24" s="9">
        <f t="shared" si="0"/>
        <v>34.272</v>
      </c>
      <c r="K24" s="23">
        <v>83.75</v>
      </c>
      <c r="L24" s="9">
        <f t="shared" si="1"/>
        <v>33.5</v>
      </c>
      <c r="M24" s="9">
        <f t="shared" si="2"/>
        <v>67.77199999999999</v>
      </c>
      <c r="N24" s="10">
        <v>1</v>
      </c>
      <c r="O24" s="11" t="s">
        <v>19</v>
      </c>
      <c r="P24" s="17" t="s">
        <v>141</v>
      </c>
    </row>
    <row r="25" spans="1:16" ht="27">
      <c r="A25" s="5">
        <v>21</v>
      </c>
      <c r="B25" s="5">
        <v>44162101506</v>
      </c>
      <c r="C25" s="5" t="s">
        <v>62</v>
      </c>
      <c r="D25" s="5" t="s">
        <v>15</v>
      </c>
      <c r="E25" s="5" t="s">
        <v>60</v>
      </c>
      <c r="F25" s="5">
        <v>2002</v>
      </c>
      <c r="G25" s="6" t="s">
        <v>18</v>
      </c>
      <c r="H25" s="6" t="s">
        <v>23</v>
      </c>
      <c r="I25" s="9">
        <v>64.86</v>
      </c>
      <c r="J25" s="9">
        <f t="shared" si="0"/>
        <v>38.916</v>
      </c>
      <c r="K25" s="23">
        <v>71.55</v>
      </c>
      <c r="L25" s="9">
        <f t="shared" si="1"/>
        <v>28.62</v>
      </c>
      <c r="M25" s="9">
        <f t="shared" si="2"/>
        <v>67.536</v>
      </c>
      <c r="N25" s="10">
        <v>2</v>
      </c>
      <c r="O25" s="11" t="s">
        <v>19</v>
      </c>
      <c r="P25" s="17" t="s">
        <v>141</v>
      </c>
    </row>
    <row r="26" spans="1:16" ht="27">
      <c r="A26" s="5">
        <v>23</v>
      </c>
      <c r="B26" s="5">
        <v>44162101507</v>
      </c>
      <c r="C26" s="5" t="s">
        <v>64</v>
      </c>
      <c r="D26" s="5" t="s">
        <v>15</v>
      </c>
      <c r="E26" s="5" t="s">
        <v>60</v>
      </c>
      <c r="F26" s="5">
        <v>2002</v>
      </c>
      <c r="G26" s="6" t="s">
        <v>18</v>
      </c>
      <c r="H26" s="6" t="s">
        <v>40</v>
      </c>
      <c r="I26" s="9">
        <v>57.8</v>
      </c>
      <c r="J26" s="9">
        <f t="shared" si="0"/>
        <v>34.68</v>
      </c>
      <c r="K26" s="23">
        <v>73.4</v>
      </c>
      <c r="L26" s="9">
        <f t="shared" si="1"/>
        <v>29.360000000000003</v>
      </c>
      <c r="M26" s="9">
        <f t="shared" si="2"/>
        <v>64.04</v>
      </c>
      <c r="N26" s="10">
        <v>3</v>
      </c>
      <c r="O26" s="11" t="s">
        <v>19</v>
      </c>
      <c r="P26" s="17" t="s">
        <v>142</v>
      </c>
    </row>
    <row r="27" spans="1:16" ht="27">
      <c r="A27" s="5">
        <v>22</v>
      </c>
      <c r="B27" s="5">
        <v>44162102512</v>
      </c>
      <c r="C27" s="5" t="s">
        <v>63</v>
      </c>
      <c r="D27" s="5" t="s">
        <v>26</v>
      </c>
      <c r="E27" s="5" t="s">
        <v>60</v>
      </c>
      <c r="F27" s="5">
        <v>2002</v>
      </c>
      <c r="G27" s="6" t="s">
        <v>37</v>
      </c>
      <c r="H27" s="6" t="s">
        <v>52</v>
      </c>
      <c r="I27" s="9">
        <v>61.34</v>
      </c>
      <c r="J27" s="9">
        <f t="shared" si="0"/>
        <v>36.804</v>
      </c>
      <c r="K27" s="23">
        <v>65.1</v>
      </c>
      <c r="L27" s="9">
        <f t="shared" si="1"/>
        <v>26.04</v>
      </c>
      <c r="M27" s="9">
        <f t="shared" si="2"/>
        <v>62.844</v>
      </c>
      <c r="N27" s="10">
        <v>4</v>
      </c>
      <c r="O27" s="11" t="s">
        <v>19</v>
      </c>
      <c r="P27" s="17" t="s">
        <v>142</v>
      </c>
    </row>
    <row r="28" spans="1:16" ht="27">
      <c r="A28" s="5">
        <v>25</v>
      </c>
      <c r="B28" s="5">
        <v>44162102511</v>
      </c>
      <c r="C28" s="5" t="s">
        <v>66</v>
      </c>
      <c r="D28" s="5" t="s">
        <v>15</v>
      </c>
      <c r="E28" s="5" t="s">
        <v>60</v>
      </c>
      <c r="F28" s="5">
        <v>2002</v>
      </c>
      <c r="G28" s="6" t="s">
        <v>37</v>
      </c>
      <c r="H28" s="6" t="s">
        <v>67</v>
      </c>
      <c r="I28" s="9">
        <v>49.54</v>
      </c>
      <c r="J28" s="9">
        <f t="shared" si="0"/>
        <v>29.723999999999997</v>
      </c>
      <c r="K28" s="23">
        <v>0</v>
      </c>
      <c r="L28" s="9">
        <f t="shared" si="1"/>
        <v>0</v>
      </c>
      <c r="M28" s="9">
        <f t="shared" si="2"/>
        <v>29.723999999999997</v>
      </c>
      <c r="N28" s="10">
        <v>5</v>
      </c>
      <c r="O28" s="18" t="s">
        <v>143</v>
      </c>
      <c r="P28" s="17" t="s">
        <v>142</v>
      </c>
    </row>
    <row r="29" spans="1:16" ht="27">
      <c r="A29" s="5">
        <v>28</v>
      </c>
      <c r="B29" s="5">
        <v>44162100807</v>
      </c>
      <c r="C29" s="5" t="s">
        <v>72</v>
      </c>
      <c r="D29" s="5" t="s">
        <v>15</v>
      </c>
      <c r="E29" s="5" t="s">
        <v>69</v>
      </c>
      <c r="F29" s="5">
        <v>3001</v>
      </c>
      <c r="G29" s="6" t="s">
        <v>73</v>
      </c>
      <c r="H29" s="6" t="s">
        <v>40</v>
      </c>
      <c r="I29" s="9">
        <v>70.84</v>
      </c>
      <c r="J29" s="9">
        <f t="shared" si="0"/>
        <v>42.504</v>
      </c>
      <c r="K29" s="23">
        <v>78.2</v>
      </c>
      <c r="L29" s="9">
        <f t="shared" si="1"/>
        <v>31.28</v>
      </c>
      <c r="M29" s="9">
        <f t="shared" si="2"/>
        <v>73.78399999999999</v>
      </c>
      <c r="N29" s="10">
        <v>1</v>
      </c>
      <c r="O29" s="11" t="s">
        <v>19</v>
      </c>
      <c r="P29" s="17" t="s">
        <v>141</v>
      </c>
    </row>
    <row r="30" spans="1:16" ht="27">
      <c r="A30" s="5">
        <v>26</v>
      </c>
      <c r="B30" s="5">
        <v>44162102622</v>
      </c>
      <c r="C30" s="5" t="s">
        <v>68</v>
      </c>
      <c r="D30" s="5" t="s">
        <v>15</v>
      </c>
      <c r="E30" s="5" t="s">
        <v>69</v>
      </c>
      <c r="F30" s="5">
        <v>3001</v>
      </c>
      <c r="G30" s="6" t="s">
        <v>38</v>
      </c>
      <c r="H30" s="6" t="s">
        <v>70</v>
      </c>
      <c r="I30" s="9">
        <v>73.48</v>
      </c>
      <c r="J30" s="9">
        <f t="shared" si="0"/>
        <v>44.088</v>
      </c>
      <c r="K30" s="23">
        <v>74.2</v>
      </c>
      <c r="L30" s="9">
        <f t="shared" si="1"/>
        <v>29.680000000000003</v>
      </c>
      <c r="M30" s="9">
        <f t="shared" si="2"/>
        <v>73.768</v>
      </c>
      <c r="N30" s="10">
        <v>2</v>
      </c>
      <c r="O30" s="11" t="s">
        <v>19</v>
      </c>
      <c r="P30" s="17" t="s">
        <v>142</v>
      </c>
    </row>
    <row r="31" spans="1:16" ht="27">
      <c r="A31" s="5">
        <v>27</v>
      </c>
      <c r="B31" s="5">
        <v>44162100323</v>
      </c>
      <c r="C31" s="5" t="s">
        <v>71</v>
      </c>
      <c r="D31" s="5" t="s">
        <v>15</v>
      </c>
      <c r="E31" s="5" t="s">
        <v>69</v>
      </c>
      <c r="F31" s="5">
        <v>3001</v>
      </c>
      <c r="G31" s="6" t="s">
        <v>56</v>
      </c>
      <c r="H31" s="6" t="s">
        <v>47</v>
      </c>
      <c r="I31" s="9">
        <v>71.18</v>
      </c>
      <c r="J31" s="9">
        <f t="shared" si="0"/>
        <v>42.708000000000006</v>
      </c>
      <c r="K31" s="23">
        <v>70.2</v>
      </c>
      <c r="L31" s="9">
        <f t="shared" si="1"/>
        <v>28.080000000000002</v>
      </c>
      <c r="M31" s="9">
        <f t="shared" si="2"/>
        <v>70.78800000000001</v>
      </c>
      <c r="N31" s="10">
        <v>3</v>
      </c>
      <c r="O31" s="11" t="s">
        <v>19</v>
      </c>
      <c r="P31" s="17" t="s">
        <v>142</v>
      </c>
    </row>
    <row r="32" spans="1:16" ht="27">
      <c r="A32" s="5">
        <v>30</v>
      </c>
      <c r="B32" s="5">
        <v>44162100801</v>
      </c>
      <c r="C32" s="5" t="s">
        <v>76</v>
      </c>
      <c r="D32" s="5" t="s">
        <v>26</v>
      </c>
      <c r="E32" s="5" t="s">
        <v>69</v>
      </c>
      <c r="F32" s="5">
        <v>3002</v>
      </c>
      <c r="G32" s="6" t="s">
        <v>73</v>
      </c>
      <c r="H32" s="6" t="s">
        <v>77</v>
      </c>
      <c r="I32" s="9">
        <v>73.06</v>
      </c>
      <c r="J32" s="9">
        <f t="shared" si="0"/>
        <v>43.836</v>
      </c>
      <c r="K32" s="23">
        <v>78.8</v>
      </c>
      <c r="L32" s="9">
        <f t="shared" si="1"/>
        <v>31.52</v>
      </c>
      <c r="M32" s="9">
        <f t="shared" si="2"/>
        <v>75.356</v>
      </c>
      <c r="N32" s="10">
        <v>1</v>
      </c>
      <c r="O32" s="11" t="s">
        <v>19</v>
      </c>
      <c r="P32" s="17" t="s">
        <v>141</v>
      </c>
    </row>
    <row r="33" spans="1:16" ht="27">
      <c r="A33" s="5">
        <v>29</v>
      </c>
      <c r="B33" s="5">
        <v>44162102406</v>
      </c>
      <c r="C33" s="5" t="s">
        <v>74</v>
      </c>
      <c r="D33" s="5" t="s">
        <v>26</v>
      </c>
      <c r="E33" s="5" t="s">
        <v>69</v>
      </c>
      <c r="F33" s="5">
        <v>3002</v>
      </c>
      <c r="G33" s="6" t="s">
        <v>75</v>
      </c>
      <c r="H33" s="6" t="s">
        <v>23</v>
      </c>
      <c r="I33" s="9">
        <v>74.66</v>
      </c>
      <c r="J33" s="9">
        <f t="shared" si="0"/>
        <v>44.796</v>
      </c>
      <c r="K33" s="23">
        <v>74.15</v>
      </c>
      <c r="L33" s="9">
        <f t="shared" si="1"/>
        <v>29.660000000000004</v>
      </c>
      <c r="M33" s="9">
        <f t="shared" si="2"/>
        <v>74.456</v>
      </c>
      <c r="N33" s="10">
        <v>2</v>
      </c>
      <c r="O33" s="11" t="s">
        <v>19</v>
      </c>
      <c r="P33" s="17" t="s">
        <v>142</v>
      </c>
    </row>
    <row r="34" spans="1:16" ht="27">
      <c r="A34" s="5">
        <v>31</v>
      </c>
      <c r="B34" s="5">
        <v>44162102412</v>
      </c>
      <c r="C34" s="5" t="s">
        <v>78</v>
      </c>
      <c r="D34" s="5" t="s">
        <v>26</v>
      </c>
      <c r="E34" s="5" t="s">
        <v>69</v>
      </c>
      <c r="F34" s="5">
        <v>3002</v>
      </c>
      <c r="G34" s="6" t="s">
        <v>75</v>
      </c>
      <c r="H34" s="6" t="s">
        <v>52</v>
      </c>
      <c r="I34" s="9">
        <v>72.16</v>
      </c>
      <c r="J34" s="9">
        <f t="shared" si="0"/>
        <v>43.296</v>
      </c>
      <c r="K34" s="23">
        <v>72.4</v>
      </c>
      <c r="L34" s="9">
        <f t="shared" si="1"/>
        <v>28.960000000000004</v>
      </c>
      <c r="M34" s="9">
        <f t="shared" si="2"/>
        <v>72.256</v>
      </c>
      <c r="N34" s="10">
        <v>3</v>
      </c>
      <c r="O34" s="11" t="s">
        <v>19</v>
      </c>
      <c r="P34" s="17" t="s">
        <v>142</v>
      </c>
    </row>
    <row r="35" spans="1:16" ht="27">
      <c r="A35" s="5">
        <v>32</v>
      </c>
      <c r="B35" s="5">
        <v>44162100721</v>
      </c>
      <c r="C35" s="5" t="s">
        <v>79</v>
      </c>
      <c r="D35" s="5" t="s">
        <v>26</v>
      </c>
      <c r="E35" s="5" t="s">
        <v>69</v>
      </c>
      <c r="F35" s="5">
        <v>3003</v>
      </c>
      <c r="G35" s="6" t="s">
        <v>40</v>
      </c>
      <c r="H35" s="6" t="s">
        <v>80</v>
      </c>
      <c r="I35" s="9">
        <v>53.52</v>
      </c>
      <c r="J35" s="9">
        <f t="shared" si="0"/>
        <v>32.112</v>
      </c>
      <c r="K35" s="23">
        <v>70.55</v>
      </c>
      <c r="L35" s="9">
        <f t="shared" si="1"/>
        <v>28.22</v>
      </c>
      <c r="M35" s="9">
        <f t="shared" si="2"/>
        <v>60.332</v>
      </c>
      <c r="N35" s="10">
        <v>1</v>
      </c>
      <c r="O35" s="11" t="s">
        <v>19</v>
      </c>
      <c r="P35" s="17" t="s">
        <v>141</v>
      </c>
    </row>
    <row r="36" spans="1:16" ht="27">
      <c r="A36" s="5">
        <v>37</v>
      </c>
      <c r="B36" s="5">
        <v>44162101915</v>
      </c>
      <c r="C36" s="5" t="s">
        <v>86</v>
      </c>
      <c r="D36" s="5" t="s">
        <v>26</v>
      </c>
      <c r="E36" s="5" t="s">
        <v>69</v>
      </c>
      <c r="F36" s="5">
        <v>3004</v>
      </c>
      <c r="G36" s="6" t="s">
        <v>43</v>
      </c>
      <c r="H36" s="6" t="s">
        <v>18</v>
      </c>
      <c r="I36" s="9">
        <v>82.06</v>
      </c>
      <c r="J36" s="9">
        <f aca="true" t="shared" si="3" ref="J36:J67">I36*60%</f>
        <v>49.236</v>
      </c>
      <c r="K36" s="23">
        <v>83.75</v>
      </c>
      <c r="L36" s="9">
        <f aca="true" t="shared" si="4" ref="L36:L67">K36*40%</f>
        <v>33.5</v>
      </c>
      <c r="M36" s="9">
        <f aca="true" t="shared" si="5" ref="M36:M67">J36+L36</f>
        <v>82.73599999999999</v>
      </c>
      <c r="N36" s="10">
        <v>1</v>
      </c>
      <c r="O36" s="11" t="s">
        <v>19</v>
      </c>
      <c r="P36" s="17" t="s">
        <v>141</v>
      </c>
    </row>
    <row r="37" spans="1:16" ht="27">
      <c r="A37" s="5">
        <v>33</v>
      </c>
      <c r="B37" s="5">
        <v>44162100515</v>
      </c>
      <c r="C37" s="5" t="s">
        <v>81</v>
      </c>
      <c r="D37" s="5" t="s">
        <v>26</v>
      </c>
      <c r="E37" s="5" t="s">
        <v>69</v>
      </c>
      <c r="F37" s="5">
        <v>3004</v>
      </c>
      <c r="G37" s="6" t="s">
        <v>30</v>
      </c>
      <c r="H37" s="6" t="s">
        <v>18</v>
      </c>
      <c r="I37" s="9">
        <v>85.34</v>
      </c>
      <c r="J37" s="9">
        <f t="shared" si="3"/>
        <v>51.204</v>
      </c>
      <c r="K37" s="23">
        <v>78.75</v>
      </c>
      <c r="L37" s="9">
        <f t="shared" si="4"/>
        <v>31.5</v>
      </c>
      <c r="M37" s="9">
        <f t="shared" si="5"/>
        <v>82.70400000000001</v>
      </c>
      <c r="N37" s="10">
        <v>2</v>
      </c>
      <c r="O37" s="11" t="s">
        <v>19</v>
      </c>
      <c r="P37" s="17" t="s">
        <v>141</v>
      </c>
    </row>
    <row r="38" spans="1:16" ht="27">
      <c r="A38" s="5">
        <v>34</v>
      </c>
      <c r="B38" s="5">
        <v>44162100926</v>
      </c>
      <c r="C38" s="5" t="s">
        <v>82</v>
      </c>
      <c r="D38" s="5" t="s">
        <v>26</v>
      </c>
      <c r="E38" s="5" t="s">
        <v>69</v>
      </c>
      <c r="F38" s="5">
        <v>3004</v>
      </c>
      <c r="G38" s="6" t="s">
        <v>21</v>
      </c>
      <c r="H38" s="6" t="s">
        <v>38</v>
      </c>
      <c r="I38" s="9">
        <v>83.6</v>
      </c>
      <c r="J38" s="9">
        <f t="shared" si="3"/>
        <v>50.16</v>
      </c>
      <c r="K38" s="23">
        <v>80.15</v>
      </c>
      <c r="L38" s="9">
        <f t="shared" si="4"/>
        <v>32.06</v>
      </c>
      <c r="M38" s="9">
        <f t="shared" si="5"/>
        <v>82.22</v>
      </c>
      <c r="N38" s="10">
        <v>3</v>
      </c>
      <c r="O38" s="11" t="s">
        <v>19</v>
      </c>
      <c r="P38" s="17" t="s">
        <v>141</v>
      </c>
    </row>
    <row r="39" spans="1:16" ht="27">
      <c r="A39" s="5">
        <v>39</v>
      </c>
      <c r="B39" s="5">
        <v>44162102223</v>
      </c>
      <c r="C39" s="5" t="s">
        <v>88</v>
      </c>
      <c r="D39" s="5" t="s">
        <v>15</v>
      </c>
      <c r="E39" s="5" t="s">
        <v>69</v>
      </c>
      <c r="F39" s="5">
        <v>3004</v>
      </c>
      <c r="G39" s="6" t="s">
        <v>70</v>
      </c>
      <c r="H39" s="6" t="s">
        <v>47</v>
      </c>
      <c r="I39" s="9">
        <v>81.1</v>
      </c>
      <c r="J39" s="9">
        <f t="shared" si="3"/>
        <v>48.66</v>
      </c>
      <c r="K39" s="23">
        <v>79.9</v>
      </c>
      <c r="L39" s="9">
        <f t="shared" si="4"/>
        <v>31.960000000000004</v>
      </c>
      <c r="M39" s="9">
        <f t="shared" si="5"/>
        <v>80.62</v>
      </c>
      <c r="N39" s="10">
        <v>4</v>
      </c>
      <c r="O39" s="11" t="s">
        <v>19</v>
      </c>
      <c r="P39" s="17" t="s">
        <v>141</v>
      </c>
    </row>
    <row r="40" spans="1:16" ht="27">
      <c r="A40" s="5">
        <v>49</v>
      </c>
      <c r="B40" s="5">
        <v>44162100920</v>
      </c>
      <c r="C40" s="5" t="s">
        <v>98</v>
      </c>
      <c r="D40" s="5" t="s">
        <v>15</v>
      </c>
      <c r="E40" s="5" t="s">
        <v>69</v>
      </c>
      <c r="F40" s="5">
        <v>3004</v>
      </c>
      <c r="G40" s="6" t="s">
        <v>21</v>
      </c>
      <c r="H40" s="6" t="s">
        <v>28</v>
      </c>
      <c r="I40" s="9">
        <v>78.26</v>
      </c>
      <c r="J40" s="9">
        <f t="shared" si="3"/>
        <v>46.956</v>
      </c>
      <c r="K40" s="23">
        <v>83.65</v>
      </c>
      <c r="L40" s="9">
        <f t="shared" si="4"/>
        <v>33.46</v>
      </c>
      <c r="M40" s="9">
        <f t="shared" si="5"/>
        <v>80.416</v>
      </c>
      <c r="N40" s="10">
        <v>5</v>
      </c>
      <c r="O40" s="11" t="s">
        <v>19</v>
      </c>
      <c r="P40" s="17" t="s">
        <v>141</v>
      </c>
    </row>
    <row r="41" spans="1:16" ht="27">
      <c r="A41" s="5">
        <v>43</v>
      </c>
      <c r="B41" s="5">
        <v>44162100829</v>
      </c>
      <c r="C41" s="5" t="s">
        <v>92</v>
      </c>
      <c r="D41" s="5" t="s">
        <v>26</v>
      </c>
      <c r="E41" s="5" t="s">
        <v>69</v>
      </c>
      <c r="F41" s="5">
        <v>3004</v>
      </c>
      <c r="G41" s="6" t="s">
        <v>73</v>
      </c>
      <c r="H41" s="6" t="s">
        <v>35</v>
      </c>
      <c r="I41" s="9">
        <v>79.78</v>
      </c>
      <c r="J41" s="9">
        <f t="shared" si="3"/>
        <v>47.868</v>
      </c>
      <c r="K41" s="23">
        <v>80.7</v>
      </c>
      <c r="L41" s="9">
        <f t="shared" si="4"/>
        <v>32.28</v>
      </c>
      <c r="M41" s="9">
        <f t="shared" si="5"/>
        <v>80.148</v>
      </c>
      <c r="N41" s="10">
        <v>6</v>
      </c>
      <c r="O41" s="11" t="s">
        <v>19</v>
      </c>
      <c r="P41" s="17" t="s">
        <v>141</v>
      </c>
    </row>
    <row r="42" spans="1:16" ht="27">
      <c r="A42" s="5">
        <v>44</v>
      </c>
      <c r="B42" s="5">
        <v>44162101206</v>
      </c>
      <c r="C42" s="5" t="s">
        <v>93</v>
      </c>
      <c r="D42" s="5" t="s">
        <v>26</v>
      </c>
      <c r="E42" s="5" t="s">
        <v>69</v>
      </c>
      <c r="F42" s="5">
        <v>3004</v>
      </c>
      <c r="G42" s="6" t="s">
        <v>52</v>
      </c>
      <c r="H42" s="6" t="s">
        <v>23</v>
      </c>
      <c r="I42" s="9">
        <v>79.38</v>
      </c>
      <c r="J42" s="9">
        <f t="shared" si="3"/>
        <v>47.62799999999999</v>
      </c>
      <c r="K42" s="23">
        <v>79.95</v>
      </c>
      <c r="L42" s="9">
        <f t="shared" si="4"/>
        <v>31.980000000000004</v>
      </c>
      <c r="M42" s="9">
        <f t="shared" si="5"/>
        <v>79.608</v>
      </c>
      <c r="N42" s="10">
        <v>7</v>
      </c>
      <c r="O42" s="11" t="s">
        <v>19</v>
      </c>
      <c r="P42" s="17" t="s">
        <v>141</v>
      </c>
    </row>
    <row r="43" spans="1:16" ht="27">
      <c r="A43" s="5">
        <v>35</v>
      </c>
      <c r="B43" s="5">
        <v>44162100118</v>
      </c>
      <c r="C43" s="5" t="s">
        <v>83</v>
      </c>
      <c r="D43" s="5" t="s">
        <v>15</v>
      </c>
      <c r="E43" s="5" t="s">
        <v>69</v>
      </c>
      <c r="F43" s="5">
        <v>3004</v>
      </c>
      <c r="G43" s="6" t="s">
        <v>77</v>
      </c>
      <c r="H43" s="6" t="s">
        <v>41</v>
      </c>
      <c r="I43" s="9">
        <v>83.2</v>
      </c>
      <c r="J43" s="9">
        <f t="shared" si="3"/>
        <v>49.92</v>
      </c>
      <c r="K43" s="23">
        <v>74</v>
      </c>
      <c r="L43" s="9">
        <f t="shared" si="4"/>
        <v>29.6</v>
      </c>
      <c r="M43" s="9">
        <f t="shared" si="5"/>
        <v>79.52000000000001</v>
      </c>
      <c r="N43" s="10">
        <v>8</v>
      </c>
      <c r="O43" s="11" t="s">
        <v>19</v>
      </c>
      <c r="P43" s="17" t="s">
        <v>141</v>
      </c>
    </row>
    <row r="44" spans="1:16" ht="27">
      <c r="A44" s="5">
        <v>36</v>
      </c>
      <c r="B44" s="5">
        <v>44162101813</v>
      </c>
      <c r="C44" s="5" t="s">
        <v>84</v>
      </c>
      <c r="D44" s="5" t="s">
        <v>26</v>
      </c>
      <c r="E44" s="5" t="s">
        <v>69</v>
      </c>
      <c r="F44" s="5">
        <v>3004</v>
      </c>
      <c r="G44" s="6" t="s">
        <v>41</v>
      </c>
      <c r="H44" s="6" t="s">
        <v>85</v>
      </c>
      <c r="I44" s="9">
        <v>82.24</v>
      </c>
      <c r="J44" s="9">
        <f t="shared" si="3"/>
        <v>49.343999999999994</v>
      </c>
      <c r="K44" s="23">
        <v>74.8</v>
      </c>
      <c r="L44" s="9">
        <f t="shared" si="4"/>
        <v>29.92</v>
      </c>
      <c r="M44" s="9">
        <f t="shared" si="5"/>
        <v>79.264</v>
      </c>
      <c r="N44" s="10">
        <v>9</v>
      </c>
      <c r="O44" s="11" t="s">
        <v>19</v>
      </c>
      <c r="P44" s="17" t="s">
        <v>141</v>
      </c>
    </row>
    <row r="45" spans="1:16" ht="27">
      <c r="A45" s="5">
        <v>59</v>
      </c>
      <c r="B45" s="5">
        <v>44162100115</v>
      </c>
      <c r="C45" s="5" t="s">
        <v>108</v>
      </c>
      <c r="D45" s="5" t="s">
        <v>26</v>
      </c>
      <c r="E45" s="5" t="s">
        <v>69</v>
      </c>
      <c r="F45" s="5">
        <v>3004</v>
      </c>
      <c r="G45" s="6" t="s">
        <v>77</v>
      </c>
      <c r="H45" s="6" t="s">
        <v>18</v>
      </c>
      <c r="I45" s="9">
        <v>76.2</v>
      </c>
      <c r="J45" s="9">
        <f t="shared" si="3"/>
        <v>45.72</v>
      </c>
      <c r="K45" s="23">
        <v>82.9</v>
      </c>
      <c r="L45" s="9">
        <f t="shared" si="4"/>
        <v>33.160000000000004</v>
      </c>
      <c r="M45" s="9">
        <f t="shared" si="5"/>
        <v>78.88</v>
      </c>
      <c r="N45" s="10">
        <v>10</v>
      </c>
      <c r="O45" s="11" t="s">
        <v>19</v>
      </c>
      <c r="P45" s="17" t="s">
        <v>141</v>
      </c>
    </row>
    <row r="46" spans="1:16" ht="27">
      <c r="A46" s="5">
        <v>42</v>
      </c>
      <c r="B46" s="5">
        <v>44162100121</v>
      </c>
      <c r="C46" s="5" t="s">
        <v>91</v>
      </c>
      <c r="D46" s="5" t="s">
        <v>26</v>
      </c>
      <c r="E46" s="5" t="s">
        <v>69</v>
      </c>
      <c r="F46" s="5">
        <v>3004</v>
      </c>
      <c r="G46" s="6" t="s">
        <v>77</v>
      </c>
      <c r="H46" s="6" t="s">
        <v>80</v>
      </c>
      <c r="I46" s="9">
        <v>79.92</v>
      </c>
      <c r="J46" s="9">
        <f t="shared" si="3"/>
        <v>47.952</v>
      </c>
      <c r="K46" s="23">
        <v>76.8</v>
      </c>
      <c r="L46" s="9">
        <f t="shared" si="4"/>
        <v>30.72</v>
      </c>
      <c r="M46" s="9">
        <f t="shared" si="5"/>
        <v>78.672</v>
      </c>
      <c r="N46" s="10">
        <v>11</v>
      </c>
      <c r="O46" s="11" t="s">
        <v>19</v>
      </c>
      <c r="P46" s="17" t="s">
        <v>142</v>
      </c>
    </row>
    <row r="47" spans="1:16" ht="27">
      <c r="A47" s="5">
        <v>40</v>
      </c>
      <c r="B47" s="5">
        <v>44162100510</v>
      </c>
      <c r="C47" s="5" t="s">
        <v>89</v>
      </c>
      <c r="D47" s="5" t="s">
        <v>15</v>
      </c>
      <c r="E47" s="5" t="s">
        <v>69</v>
      </c>
      <c r="F47" s="5">
        <v>3004</v>
      </c>
      <c r="G47" s="6" t="s">
        <v>30</v>
      </c>
      <c r="H47" s="6" t="s">
        <v>61</v>
      </c>
      <c r="I47" s="9">
        <v>81.02</v>
      </c>
      <c r="J47" s="9">
        <f t="shared" si="3"/>
        <v>48.611999999999995</v>
      </c>
      <c r="K47" s="23">
        <v>74.95</v>
      </c>
      <c r="L47" s="9">
        <f t="shared" si="4"/>
        <v>29.980000000000004</v>
      </c>
      <c r="M47" s="9">
        <f t="shared" si="5"/>
        <v>78.592</v>
      </c>
      <c r="N47" s="10">
        <v>12</v>
      </c>
      <c r="O47" s="11" t="s">
        <v>19</v>
      </c>
      <c r="P47" s="17" t="s">
        <v>142</v>
      </c>
    </row>
    <row r="48" spans="1:16" ht="27">
      <c r="A48" s="5">
        <v>45</v>
      </c>
      <c r="B48" s="5">
        <v>44162100508</v>
      </c>
      <c r="C48" s="5" t="s">
        <v>94</v>
      </c>
      <c r="D48" s="5" t="s">
        <v>15</v>
      </c>
      <c r="E48" s="5" t="s">
        <v>69</v>
      </c>
      <c r="F48" s="5">
        <v>3004</v>
      </c>
      <c r="G48" s="6" t="s">
        <v>30</v>
      </c>
      <c r="H48" s="6" t="s">
        <v>73</v>
      </c>
      <c r="I48" s="9">
        <v>79.16</v>
      </c>
      <c r="J48" s="9">
        <f t="shared" si="3"/>
        <v>47.495999999999995</v>
      </c>
      <c r="K48" s="23">
        <v>77.6</v>
      </c>
      <c r="L48" s="9">
        <f t="shared" si="4"/>
        <v>31.04</v>
      </c>
      <c r="M48" s="9">
        <f t="shared" si="5"/>
        <v>78.536</v>
      </c>
      <c r="N48" s="10">
        <v>13</v>
      </c>
      <c r="O48" s="11" t="s">
        <v>19</v>
      </c>
      <c r="P48" s="17" t="s">
        <v>142</v>
      </c>
    </row>
    <row r="49" spans="1:16" ht="27">
      <c r="A49" s="5">
        <v>38</v>
      </c>
      <c r="B49" s="5">
        <v>44162100902</v>
      </c>
      <c r="C49" s="5" t="s">
        <v>87</v>
      </c>
      <c r="D49" s="5" t="s">
        <v>26</v>
      </c>
      <c r="E49" s="5" t="s">
        <v>69</v>
      </c>
      <c r="F49" s="5">
        <v>3004</v>
      </c>
      <c r="G49" s="6" t="s">
        <v>21</v>
      </c>
      <c r="H49" s="6" t="s">
        <v>32</v>
      </c>
      <c r="I49" s="9">
        <v>81.32</v>
      </c>
      <c r="J49" s="9">
        <f t="shared" si="3"/>
        <v>48.791999999999994</v>
      </c>
      <c r="K49" s="23">
        <v>74.3</v>
      </c>
      <c r="L49" s="9">
        <f t="shared" si="4"/>
        <v>29.72</v>
      </c>
      <c r="M49" s="9">
        <f t="shared" si="5"/>
        <v>78.512</v>
      </c>
      <c r="N49" s="10">
        <v>14</v>
      </c>
      <c r="O49" s="11" t="s">
        <v>19</v>
      </c>
      <c r="P49" s="17" t="s">
        <v>142</v>
      </c>
    </row>
    <row r="50" spans="1:16" ht="27">
      <c r="A50" s="5">
        <v>48</v>
      </c>
      <c r="B50" s="5">
        <v>44162100315</v>
      </c>
      <c r="C50" s="5" t="s">
        <v>97</v>
      </c>
      <c r="D50" s="5" t="s">
        <v>15</v>
      </c>
      <c r="E50" s="5" t="s">
        <v>69</v>
      </c>
      <c r="F50" s="5">
        <v>3004</v>
      </c>
      <c r="G50" s="6" t="s">
        <v>56</v>
      </c>
      <c r="H50" s="6" t="s">
        <v>18</v>
      </c>
      <c r="I50" s="9">
        <v>78.32</v>
      </c>
      <c r="J50" s="9">
        <f t="shared" si="3"/>
        <v>46.992</v>
      </c>
      <c r="K50" s="23">
        <v>78.5</v>
      </c>
      <c r="L50" s="9">
        <f t="shared" si="4"/>
        <v>31.400000000000002</v>
      </c>
      <c r="M50" s="9">
        <f t="shared" si="5"/>
        <v>78.392</v>
      </c>
      <c r="N50" s="10">
        <v>15</v>
      </c>
      <c r="O50" s="11" t="s">
        <v>19</v>
      </c>
      <c r="P50" s="17" t="s">
        <v>142</v>
      </c>
    </row>
    <row r="51" spans="1:16" ht="27">
      <c r="A51" s="5">
        <v>46</v>
      </c>
      <c r="B51" s="5">
        <v>44162100228</v>
      </c>
      <c r="C51" s="5" t="s">
        <v>95</v>
      </c>
      <c r="D51" s="5" t="s">
        <v>15</v>
      </c>
      <c r="E51" s="5" t="s">
        <v>69</v>
      </c>
      <c r="F51" s="5">
        <v>3004</v>
      </c>
      <c r="G51" s="6" t="s">
        <v>32</v>
      </c>
      <c r="H51" s="6" t="s">
        <v>58</v>
      </c>
      <c r="I51" s="9">
        <v>79.08</v>
      </c>
      <c r="J51" s="9">
        <f t="shared" si="3"/>
        <v>47.448</v>
      </c>
      <c r="K51" s="23">
        <v>77.35</v>
      </c>
      <c r="L51" s="9">
        <f t="shared" si="4"/>
        <v>30.939999999999998</v>
      </c>
      <c r="M51" s="9">
        <f t="shared" si="5"/>
        <v>78.388</v>
      </c>
      <c r="N51" s="10">
        <v>16</v>
      </c>
      <c r="O51" s="11" t="s">
        <v>19</v>
      </c>
      <c r="P51" s="17" t="s">
        <v>142</v>
      </c>
    </row>
    <row r="52" spans="1:16" ht="27">
      <c r="A52" s="5">
        <v>41</v>
      </c>
      <c r="B52" s="5">
        <v>44162102002</v>
      </c>
      <c r="C52" s="5" t="s">
        <v>90</v>
      </c>
      <c r="D52" s="5" t="s">
        <v>15</v>
      </c>
      <c r="E52" s="5" t="s">
        <v>69</v>
      </c>
      <c r="F52" s="5">
        <v>3004</v>
      </c>
      <c r="G52" s="6" t="s">
        <v>28</v>
      </c>
      <c r="H52" s="6" t="s">
        <v>32</v>
      </c>
      <c r="I52" s="9">
        <v>80.18</v>
      </c>
      <c r="J52" s="9">
        <f t="shared" si="3"/>
        <v>48.108000000000004</v>
      </c>
      <c r="K52" s="23">
        <v>75.55</v>
      </c>
      <c r="L52" s="9">
        <f t="shared" si="4"/>
        <v>30.22</v>
      </c>
      <c r="M52" s="9">
        <f t="shared" si="5"/>
        <v>78.328</v>
      </c>
      <c r="N52" s="10">
        <v>17</v>
      </c>
      <c r="O52" s="11" t="s">
        <v>19</v>
      </c>
      <c r="P52" s="17" t="s">
        <v>142</v>
      </c>
    </row>
    <row r="53" spans="1:16" ht="27">
      <c r="A53" s="5">
        <v>55</v>
      </c>
      <c r="B53" s="5">
        <v>44162102119</v>
      </c>
      <c r="C53" s="5" t="s">
        <v>104</v>
      </c>
      <c r="D53" s="5" t="s">
        <v>15</v>
      </c>
      <c r="E53" s="5" t="s">
        <v>69</v>
      </c>
      <c r="F53" s="5">
        <v>3004</v>
      </c>
      <c r="G53" s="6" t="s">
        <v>80</v>
      </c>
      <c r="H53" s="6" t="s">
        <v>43</v>
      </c>
      <c r="I53" s="9">
        <v>76.78</v>
      </c>
      <c r="J53" s="9">
        <f t="shared" si="3"/>
        <v>46.068</v>
      </c>
      <c r="K53" s="23">
        <v>80.1</v>
      </c>
      <c r="L53" s="9">
        <f t="shared" si="4"/>
        <v>32.04</v>
      </c>
      <c r="M53" s="9">
        <f t="shared" si="5"/>
        <v>78.108</v>
      </c>
      <c r="N53" s="10">
        <v>18</v>
      </c>
      <c r="O53" s="11" t="s">
        <v>19</v>
      </c>
      <c r="P53" s="17" t="s">
        <v>142</v>
      </c>
    </row>
    <row r="54" spans="1:16" ht="27">
      <c r="A54" s="5">
        <v>61</v>
      </c>
      <c r="B54" s="5">
        <v>44162100408</v>
      </c>
      <c r="C54" s="5" t="s">
        <v>110</v>
      </c>
      <c r="D54" s="5" t="s">
        <v>26</v>
      </c>
      <c r="E54" s="5" t="s">
        <v>69</v>
      </c>
      <c r="F54" s="5">
        <v>3004</v>
      </c>
      <c r="G54" s="6" t="s">
        <v>111</v>
      </c>
      <c r="H54" s="6" t="s">
        <v>73</v>
      </c>
      <c r="I54" s="9">
        <v>76.04</v>
      </c>
      <c r="J54" s="9">
        <f t="shared" si="3"/>
        <v>45.624</v>
      </c>
      <c r="K54" s="23">
        <v>79.1</v>
      </c>
      <c r="L54" s="9">
        <f t="shared" si="4"/>
        <v>31.64</v>
      </c>
      <c r="M54" s="9">
        <f t="shared" si="5"/>
        <v>77.26400000000001</v>
      </c>
      <c r="N54" s="10">
        <v>19</v>
      </c>
      <c r="O54" s="11" t="s">
        <v>19</v>
      </c>
      <c r="P54" s="17" t="s">
        <v>142</v>
      </c>
    </row>
    <row r="55" spans="1:16" ht="27">
      <c r="A55" s="5">
        <v>52</v>
      </c>
      <c r="B55" s="5">
        <v>44162100223</v>
      </c>
      <c r="C55" s="5" t="s">
        <v>101</v>
      </c>
      <c r="D55" s="5" t="s">
        <v>15</v>
      </c>
      <c r="E55" s="5" t="s">
        <v>69</v>
      </c>
      <c r="F55" s="5">
        <v>3004</v>
      </c>
      <c r="G55" s="6" t="s">
        <v>32</v>
      </c>
      <c r="H55" s="6" t="s">
        <v>47</v>
      </c>
      <c r="I55" s="9">
        <v>77.28</v>
      </c>
      <c r="J55" s="9">
        <f t="shared" si="3"/>
        <v>46.368</v>
      </c>
      <c r="K55" s="23">
        <v>75.85</v>
      </c>
      <c r="L55" s="9">
        <f t="shared" si="4"/>
        <v>30.34</v>
      </c>
      <c r="M55" s="9">
        <f t="shared" si="5"/>
        <v>76.708</v>
      </c>
      <c r="N55" s="10">
        <v>20</v>
      </c>
      <c r="O55" s="11" t="s">
        <v>19</v>
      </c>
      <c r="P55" s="17" t="s">
        <v>142</v>
      </c>
    </row>
    <row r="56" spans="1:16" ht="27">
      <c r="A56" s="5">
        <v>51</v>
      </c>
      <c r="B56" s="5">
        <v>44162100201</v>
      </c>
      <c r="C56" s="5" t="s">
        <v>100</v>
      </c>
      <c r="D56" s="5" t="s">
        <v>26</v>
      </c>
      <c r="E56" s="5" t="s">
        <v>69</v>
      </c>
      <c r="F56" s="5">
        <v>3004</v>
      </c>
      <c r="G56" s="6" t="s">
        <v>32</v>
      </c>
      <c r="H56" s="6" t="s">
        <v>77</v>
      </c>
      <c r="I56" s="9">
        <v>77.34</v>
      </c>
      <c r="J56" s="9">
        <f t="shared" si="3"/>
        <v>46.404</v>
      </c>
      <c r="K56" s="23">
        <v>75.65</v>
      </c>
      <c r="L56" s="9">
        <f t="shared" si="4"/>
        <v>30.260000000000005</v>
      </c>
      <c r="M56" s="9">
        <f t="shared" si="5"/>
        <v>76.66400000000002</v>
      </c>
      <c r="N56" s="10">
        <v>21</v>
      </c>
      <c r="O56" s="11" t="s">
        <v>19</v>
      </c>
      <c r="P56" s="17" t="s">
        <v>142</v>
      </c>
    </row>
    <row r="57" spans="1:16" ht="27">
      <c r="A57" s="5">
        <v>54</v>
      </c>
      <c r="B57" s="5">
        <v>44162101808</v>
      </c>
      <c r="C57" s="5" t="s">
        <v>103</v>
      </c>
      <c r="D57" s="5" t="s">
        <v>15</v>
      </c>
      <c r="E57" s="5" t="s">
        <v>69</v>
      </c>
      <c r="F57" s="5">
        <v>3004</v>
      </c>
      <c r="G57" s="6" t="s">
        <v>41</v>
      </c>
      <c r="H57" s="6" t="s">
        <v>73</v>
      </c>
      <c r="I57" s="9">
        <v>77.12</v>
      </c>
      <c r="J57" s="9">
        <f t="shared" si="3"/>
        <v>46.272</v>
      </c>
      <c r="K57" s="23">
        <v>73.5</v>
      </c>
      <c r="L57" s="9">
        <f t="shared" si="4"/>
        <v>29.400000000000002</v>
      </c>
      <c r="M57" s="9">
        <f t="shared" si="5"/>
        <v>75.672</v>
      </c>
      <c r="N57" s="10">
        <v>22</v>
      </c>
      <c r="O57" s="11" t="s">
        <v>19</v>
      </c>
      <c r="P57" s="17" t="s">
        <v>142</v>
      </c>
    </row>
    <row r="58" spans="1:16" ht="27">
      <c r="A58" s="5">
        <v>53</v>
      </c>
      <c r="B58" s="5">
        <v>44162101122</v>
      </c>
      <c r="C58" s="5" t="s">
        <v>102</v>
      </c>
      <c r="D58" s="5" t="s">
        <v>15</v>
      </c>
      <c r="E58" s="5" t="s">
        <v>69</v>
      </c>
      <c r="F58" s="5">
        <v>3004</v>
      </c>
      <c r="G58" s="6" t="s">
        <v>67</v>
      </c>
      <c r="H58" s="6" t="s">
        <v>70</v>
      </c>
      <c r="I58" s="9">
        <v>77.14</v>
      </c>
      <c r="J58" s="9">
        <f t="shared" si="3"/>
        <v>46.284</v>
      </c>
      <c r="K58" s="23">
        <v>73.15</v>
      </c>
      <c r="L58" s="9">
        <f t="shared" si="4"/>
        <v>29.260000000000005</v>
      </c>
      <c r="M58" s="9">
        <f t="shared" si="5"/>
        <v>75.54400000000001</v>
      </c>
      <c r="N58" s="10">
        <v>23</v>
      </c>
      <c r="O58" s="11" t="s">
        <v>19</v>
      </c>
      <c r="P58" s="17" t="s">
        <v>142</v>
      </c>
    </row>
    <row r="59" spans="1:16" ht="27">
      <c r="A59" s="5">
        <v>56</v>
      </c>
      <c r="B59" s="5">
        <v>44162100127</v>
      </c>
      <c r="C59" s="5" t="s">
        <v>105</v>
      </c>
      <c r="D59" s="5" t="s">
        <v>15</v>
      </c>
      <c r="E59" s="5" t="s">
        <v>69</v>
      </c>
      <c r="F59" s="5">
        <v>3004</v>
      </c>
      <c r="G59" s="6" t="s">
        <v>77</v>
      </c>
      <c r="H59" s="6" t="s">
        <v>33</v>
      </c>
      <c r="I59" s="9">
        <v>76.48</v>
      </c>
      <c r="J59" s="9">
        <f t="shared" si="3"/>
        <v>45.888</v>
      </c>
      <c r="K59" s="23">
        <v>73.55</v>
      </c>
      <c r="L59" s="9">
        <f t="shared" si="4"/>
        <v>29.42</v>
      </c>
      <c r="M59" s="9">
        <f t="shared" si="5"/>
        <v>75.30799999999999</v>
      </c>
      <c r="N59" s="10">
        <v>24</v>
      </c>
      <c r="O59" s="11" t="s">
        <v>19</v>
      </c>
      <c r="P59" s="17" t="s">
        <v>142</v>
      </c>
    </row>
    <row r="60" spans="1:16" ht="27">
      <c r="A60" s="5">
        <v>60</v>
      </c>
      <c r="B60" s="5">
        <v>44162100306</v>
      </c>
      <c r="C60" s="5" t="s">
        <v>109</v>
      </c>
      <c r="D60" s="5" t="s">
        <v>26</v>
      </c>
      <c r="E60" s="5" t="s">
        <v>69</v>
      </c>
      <c r="F60" s="5">
        <v>3004</v>
      </c>
      <c r="G60" s="6" t="s">
        <v>56</v>
      </c>
      <c r="H60" s="6" t="s">
        <v>23</v>
      </c>
      <c r="I60" s="9">
        <v>76.14</v>
      </c>
      <c r="J60" s="9">
        <f t="shared" si="3"/>
        <v>45.684</v>
      </c>
      <c r="K60" s="23">
        <v>73.95</v>
      </c>
      <c r="L60" s="9">
        <f t="shared" si="4"/>
        <v>29.580000000000002</v>
      </c>
      <c r="M60" s="9">
        <f t="shared" si="5"/>
        <v>75.264</v>
      </c>
      <c r="N60" s="10">
        <v>25</v>
      </c>
      <c r="O60" s="11" t="s">
        <v>19</v>
      </c>
      <c r="P60" s="17" t="s">
        <v>142</v>
      </c>
    </row>
    <row r="61" spans="1:16" ht="27">
      <c r="A61" s="5">
        <v>50</v>
      </c>
      <c r="B61" s="5">
        <v>44162100511</v>
      </c>
      <c r="C61" s="5" t="s">
        <v>99</v>
      </c>
      <c r="D61" s="5" t="s">
        <v>26</v>
      </c>
      <c r="E61" s="5" t="s">
        <v>69</v>
      </c>
      <c r="F61" s="5">
        <v>3004</v>
      </c>
      <c r="G61" s="6" t="s">
        <v>30</v>
      </c>
      <c r="H61" s="6" t="s">
        <v>67</v>
      </c>
      <c r="I61" s="9">
        <v>77.5</v>
      </c>
      <c r="J61" s="9">
        <f t="shared" si="3"/>
        <v>46.5</v>
      </c>
      <c r="K61" s="23">
        <v>67.6</v>
      </c>
      <c r="L61" s="9">
        <f t="shared" si="4"/>
        <v>27.04</v>
      </c>
      <c r="M61" s="9">
        <f t="shared" si="5"/>
        <v>73.53999999999999</v>
      </c>
      <c r="N61" s="10">
        <v>26</v>
      </c>
      <c r="O61" s="11" t="s">
        <v>19</v>
      </c>
      <c r="P61" s="17" t="s">
        <v>142</v>
      </c>
    </row>
    <row r="62" spans="1:16" ht="27">
      <c r="A62" s="5">
        <v>58</v>
      </c>
      <c r="B62" s="5">
        <v>44162102025</v>
      </c>
      <c r="C62" s="5" t="s">
        <v>107</v>
      </c>
      <c r="D62" s="5" t="s">
        <v>26</v>
      </c>
      <c r="E62" s="5" t="s">
        <v>69</v>
      </c>
      <c r="F62" s="5">
        <v>3004</v>
      </c>
      <c r="G62" s="6" t="s">
        <v>28</v>
      </c>
      <c r="H62" s="6" t="s">
        <v>37</v>
      </c>
      <c r="I62" s="9">
        <v>76.24</v>
      </c>
      <c r="J62" s="9">
        <f t="shared" si="3"/>
        <v>45.74399999999999</v>
      </c>
      <c r="K62" s="23">
        <v>66.1</v>
      </c>
      <c r="L62" s="9">
        <f t="shared" si="4"/>
        <v>26.439999999999998</v>
      </c>
      <c r="M62" s="9">
        <f t="shared" si="5"/>
        <v>72.184</v>
      </c>
      <c r="N62" s="10">
        <v>27</v>
      </c>
      <c r="O62" s="11" t="s">
        <v>19</v>
      </c>
      <c r="P62" s="17" t="s">
        <v>142</v>
      </c>
    </row>
    <row r="63" spans="1:16" ht="27">
      <c r="A63" s="5">
        <v>47</v>
      </c>
      <c r="B63" s="5">
        <v>44162101016</v>
      </c>
      <c r="C63" s="5" t="s">
        <v>96</v>
      </c>
      <c r="D63" s="5" t="s">
        <v>26</v>
      </c>
      <c r="E63" s="5" t="s">
        <v>69</v>
      </c>
      <c r="F63" s="5">
        <v>3004</v>
      </c>
      <c r="G63" s="6" t="s">
        <v>61</v>
      </c>
      <c r="H63" s="6" t="s">
        <v>17</v>
      </c>
      <c r="I63" s="9">
        <v>78.42</v>
      </c>
      <c r="J63" s="9">
        <f t="shared" si="3"/>
        <v>47.052</v>
      </c>
      <c r="K63" s="23">
        <v>0</v>
      </c>
      <c r="L63" s="9">
        <f t="shared" si="4"/>
        <v>0</v>
      </c>
      <c r="M63" s="9">
        <f t="shared" si="5"/>
        <v>47.052</v>
      </c>
      <c r="N63" s="10">
        <v>28</v>
      </c>
      <c r="O63" s="18" t="s">
        <v>143</v>
      </c>
      <c r="P63" s="17" t="s">
        <v>142</v>
      </c>
    </row>
    <row r="64" spans="1:16" ht="27">
      <c r="A64" s="5">
        <v>57</v>
      </c>
      <c r="B64" s="5">
        <v>44162101925</v>
      </c>
      <c r="C64" s="5" t="s">
        <v>106</v>
      </c>
      <c r="D64" s="5" t="s">
        <v>26</v>
      </c>
      <c r="E64" s="5" t="s">
        <v>69</v>
      </c>
      <c r="F64" s="5">
        <v>3004</v>
      </c>
      <c r="G64" s="6" t="s">
        <v>43</v>
      </c>
      <c r="H64" s="6" t="s">
        <v>37</v>
      </c>
      <c r="I64" s="9">
        <v>76.32</v>
      </c>
      <c r="J64" s="9">
        <f t="shared" si="3"/>
        <v>45.791999999999994</v>
      </c>
      <c r="K64" s="23">
        <v>0</v>
      </c>
      <c r="L64" s="9">
        <f t="shared" si="4"/>
        <v>0</v>
      </c>
      <c r="M64" s="9">
        <f t="shared" si="5"/>
        <v>45.791999999999994</v>
      </c>
      <c r="N64" s="10">
        <v>29</v>
      </c>
      <c r="O64" s="18" t="s">
        <v>143</v>
      </c>
      <c r="P64" s="17" t="s">
        <v>142</v>
      </c>
    </row>
    <row r="65" spans="1:16" ht="27">
      <c r="A65" s="5">
        <v>62</v>
      </c>
      <c r="B65" s="5">
        <v>44162102315</v>
      </c>
      <c r="C65" s="5" t="s">
        <v>112</v>
      </c>
      <c r="D65" s="5" t="s">
        <v>26</v>
      </c>
      <c r="E65" s="5" t="s">
        <v>69</v>
      </c>
      <c r="F65" s="5">
        <v>3004</v>
      </c>
      <c r="G65" s="6" t="s">
        <v>47</v>
      </c>
      <c r="H65" s="6" t="s">
        <v>18</v>
      </c>
      <c r="I65" s="9">
        <v>75.98</v>
      </c>
      <c r="J65" s="9">
        <f t="shared" si="3"/>
        <v>45.588</v>
      </c>
      <c r="K65" s="23">
        <v>0</v>
      </c>
      <c r="L65" s="9">
        <f t="shared" si="4"/>
        <v>0</v>
      </c>
      <c r="M65" s="9">
        <f t="shared" si="5"/>
        <v>45.588</v>
      </c>
      <c r="N65" s="10">
        <v>30</v>
      </c>
      <c r="O65" s="18" t="s">
        <v>143</v>
      </c>
      <c r="P65" s="17" t="s">
        <v>142</v>
      </c>
    </row>
    <row r="66" spans="1:16" ht="27">
      <c r="A66" s="5">
        <v>63</v>
      </c>
      <c r="B66" s="5">
        <v>44162101607</v>
      </c>
      <c r="C66" s="5" t="s">
        <v>113</v>
      </c>
      <c r="D66" s="5" t="s">
        <v>26</v>
      </c>
      <c r="E66" s="5" t="s">
        <v>69</v>
      </c>
      <c r="F66" s="5">
        <v>3005</v>
      </c>
      <c r="G66" s="6" t="s">
        <v>17</v>
      </c>
      <c r="H66" s="6" t="s">
        <v>40</v>
      </c>
      <c r="I66" s="9">
        <v>80.92</v>
      </c>
      <c r="J66" s="9">
        <f t="shared" si="3"/>
        <v>48.552</v>
      </c>
      <c r="K66" s="23">
        <v>75</v>
      </c>
      <c r="L66" s="9">
        <f t="shared" si="4"/>
        <v>30</v>
      </c>
      <c r="M66" s="9">
        <f t="shared" si="5"/>
        <v>78.55199999999999</v>
      </c>
      <c r="N66" s="10">
        <v>1</v>
      </c>
      <c r="O66" s="11" t="s">
        <v>19</v>
      </c>
      <c r="P66" s="17" t="s">
        <v>141</v>
      </c>
    </row>
    <row r="67" spans="1:16" ht="27">
      <c r="A67" s="5">
        <v>64</v>
      </c>
      <c r="B67" s="5">
        <v>44162100723</v>
      </c>
      <c r="C67" s="5" t="s">
        <v>114</v>
      </c>
      <c r="D67" s="5" t="s">
        <v>26</v>
      </c>
      <c r="E67" s="5" t="s">
        <v>69</v>
      </c>
      <c r="F67" s="5">
        <v>3005</v>
      </c>
      <c r="G67" s="6" t="s">
        <v>40</v>
      </c>
      <c r="H67" s="6" t="s">
        <v>47</v>
      </c>
      <c r="I67" s="9">
        <v>71.44</v>
      </c>
      <c r="J67" s="9">
        <f t="shared" si="3"/>
        <v>42.864</v>
      </c>
      <c r="K67" s="23">
        <v>80.35</v>
      </c>
      <c r="L67" s="9">
        <f t="shared" si="4"/>
        <v>32.14</v>
      </c>
      <c r="M67" s="9">
        <f t="shared" si="5"/>
        <v>75.00399999999999</v>
      </c>
      <c r="N67" s="10">
        <v>2</v>
      </c>
      <c r="O67" s="11" t="s">
        <v>19</v>
      </c>
      <c r="P67" s="17" t="s">
        <v>141</v>
      </c>
    </row>
    <row r="68" spans="1:16" ht="27">
      <c r="A68" s="5">
        <v>67</v>
      </c>
      <c r="B68" s="5">
        <v>44162102704</v>
      </c>
      <c r="C68" s="5" t="s">
        <v>117</v>
      </c>
      <c r="D68" s="5" t="s">
        <v>26</v>
      </c>
      <c r="E68" s="5" t="s">
        <v>69</v>
      </c>
      <c r="F68" s="5">
        <v>3005</v>
      </c>
      <c r="G68" s="6" t="s">
        <v>33</v>
      </c>
      <c r="H68" s="6" t="s">
        <v>111</v>
      </c>
      <c r="I68" s="9">
        <v>67.6</v>
      </c>
      <c r="J68" s="9">
        <f aca="true" t="shared" si="6" ref="J68:J87">I68*60%</f>
        <v>40.559999999999995</v>
      </c>
      <c r="K68" s="23">
        <v>82.8</v>
      </c>
      <c r="L68" s="9">
        <f aca="true" t="shared" si="7" ref="L68:L87">K68*40%</f>
        <v>33.12</v>
      </c>
      <c r="M68" s="9">
        <f aca="true" t="shared" si="8" ref="M68:M87">J68+L68</f>
        <v>73.67999999999999</v>
      </c>
      <c r="N68" s="10">
        <v>3</v>
      </c>
      <c r="O68" s="11" t="s">
        <v>19</v>
      </c>
      <c r="P68" s="17" t="s">
        <v>141</v>
      </c>
    </row>
    <row r="69" spans="1:16" ht="27">
      <c r="A69" s="5">
        <v>65</v>
      </c>
      <c r="B69" s="5">
        <v>44162100401</v>
      </c>
      <c r="C69" s="5" t="s">
        <v>115</v>
      </c>
      <c r="D69" s="5" t="s">
        <v>26</v>
      </c>
      <c r="E69" s="5" t="s">
        <v>69</v>
      </c>
      <c r="F69" s="5">
        <v>3005</v>
      </c>
      <c r="G69" s="6" t="s">
        <v>111</v>
      </c>
      <c r="H69" s="6" t="s">
        <v>77</v>
      </c>
      <c r="I69" s="9">
        <v>70.06</v>
      </c>
      <c r="J69" s="9">
        <f t="shared" si="6"/>
        <v>42.036</v>
      </c>
      <c r="K69" s="23">
        <v>77.2</v>
      </c>
      <c r="L69" s="9">
        <f t="shared" si="7"/>
        <v>30.880000000000003</v>
      </c>
      <c r="M69" s="9">
        <f t="shared" si="8"/>
        <v>72.916</v>
      </c>
      <c r="N69" s="10">
        <v>4</v>
      </c>
      <c r="O69" s="11" t="s">
        <v>19</v>
      </c>
      <c r="P69" s="17" t="s">
        <v>141</v>
      </c>
    </row>
    <row r="70" spans="1:16" ht="27">
      <c r="A70" s="5">
        <v>66</v>
      </c>
      <c r="B70" s="5">
        <v>44162102630</v>
      </c>
      <c r="C70" s="5" t="s">
        <v>116</v>
      </c>
      <c r="D70" s="5" t="s">
        <v>26</v>
      </c>
      <c r="E70" s="5" t="s">
        <v>69</v>
      </c>
      <c r="F70" s="5">
        <v>3005</v>
      </c>
      <c r="G70" s="6" t="s">
        <v>38</v>
      </c>
      <c r="H70" s="6" t="s">
        <v>24</v>
      </c>
      <c r="I70" s="9">
        <v>69.32</v>
      </c>
      <c r="J70" s="9">
        <f t="shared" si="6"/>
        <v>41.59199999999999</v>
      </c>
      <c r="K70" s="23">
        <v>71.55</v>
      </c>
      <c r="L70" s="9">
        <f t="shared" si="7"/>
        <v>28.62</v>
      </c>
      <c r="M70" s="9">
        <f t="shared" si="8"/>
        <v>70.21199999999999</v>
      </c>
      <c r="N70" s="10">
        <v>5</v>
      </c>
      <c r="O70" s="11" t="s">
        <v>19</v>
      </c>
      <c r="P70" s="17" t="s">
        <v>141</v>
      </c>
    </row>
    <row r="71" spans="1:16" ht="27">
      <c r="A71" s="5">
        <v>68</v>
      </c>
      <c r="B71" s="5">
        <v>44162102629</v>
      </c>
      <c r="C71" s="5" t="s">
        <v>118</v>
      </c>
      <c r="D71" s="5" t="s">
        <v>26</v>
      </c>
      <c r="E71" s="5" t="s">
        <v>69</v>
      </c>
      <c r="F71" s="5">
        <v>3005</v>
      </c>
      <c r="G71" s="6" t="s">
        <v>38</v>
      </c>
      <c r="H71" s="6" t="s">
        <v>35</v>
      </c>
      <c r="I71" s="9">
        <v>67.48</v>
      </c>
      <c r="J71" s="9">
        <f t="shared" si="6"/>
        <v>40.488</v>
      </c>
      <c r="K71" s="23">
        <v>69.75</v>
      </c>
      <c r="L71" s="9">
        <f t="shared" si="7"/>
        <v>27.900000000000002</v>
      </c>
      <c r="M71" s="9">
        <f t="shared" si="8"/>
        <v>68.388</v>
      </c>
      <c r="N71" s="10">
        <v>6</v>
      </c>
      <c r="O71" s="11" t="s">
        <v>19</v>
      </c>
      <c r="P71" s="17" t="s">
        <v>142</v>
      </c>
    </row>
    <row r="72" spans="1:16" ht="27">
      <c r="A72" s="5">
        <v>71</v>
      </c>
      <c r="B72" s="5">
        <v>44162100326</v>
      </c>
      <c r="C72" s="5" t="s">
        <v>121</v>
      </c>
      <c r="D72" s="5" t="s">
        <v>15</v>
      </c>
      <c r="E72" s="5" t="s">
        <v>69</v>
      </c>
      <c r="F72" s="5">
        <v>3005</v>
      </c>
      <c r="G72" s="6" t="s">
        <v>56</v>
      </c>
      <c r="H72" s="6" t="s">
        <v>38</v>
      </c>
      <c r="I72" s="9">
        <v>59.22</v>
      </c>
      <c r="J72" s="9">
        <f t="shared" si="6"/>
        <v>35.532</v>
      </c>
      <c r="K72" s="23">
        <v>80.05</v>
      </c>
      <c r="L72" s="9">
        <f t="shared" si="7"/>
        <v>32.02</v>
      </c>
      <c r="M72" s="9">
        <f t="shared" si="8"/>
        <v>67.55199999999999</v>
      </c>
      <c r="N72" s="10">
        <v>7</v>
      </c>
      <c r="O72" s="11" t="s">
        <v>19</v>
      </c>
      <c r="P72" s="17" t="s">
        <v>142</v>
      </c>
    </row>
    <row r="73" spans="1:16" ht="27">
      <c r="A73" s="5">
        <v>69</v>
      </c>
      <c r="B73" s="5">
        <v>44162100325</v>
      </c>
      <c r="C73" s="5" t="s">
        <v>119</v>
      </c>
      <c r="D73" s="5" t="s">
        <v>26</v>
      </c>
      <c r="E73" s="5" t="s">
        <v>69</v>
      </c>
      <c r="F73" s="5">
        <v>3005</v>
      </c>
      <c r="G73" s="6" t="s">
        <v>56</v>
      </c>
      <c r="H73" s="6" t="s">
        <v>37</v>
      </c>
      <c r="I73" s="9">
        <v>65.66</v>
      </c>
      <c r="J73" s="9">
        <f t="shared" si="6"/>
        <v>39.395999999999994</v>
      </c>
      <c r="K73" s="23">
        <v>67.25</v>
      </c>
      <c r="L73" s="9">
        <f t="shared" si="7"/>
        <v>26.900000000000002</v>
      </c>
      <c r="M73" s="9">
        <f t="shared" si="8"/>
        <v>66.29599999999999</v>
      </c>
      <c r="N73" s="10">
        <v>8</v>
      </c>
      <c r="O73" s="11" t="s">
        <v>19</v>
      </c>
      <c r="P73" s="17" t="s">
        <v>142</v>
      </c>
    </row>
    <row r="74" spans="1:16" ht="27">
      <c r="A74" s="5">
        <v>70</v>
      </c>
      <c r="B74" s="5">
        <v>44162101429</v>
      </c>
      <c r="C74" s="5" t="s">
        <v>120</v>
      </c>
      <c r="D74" s="5" t="s">
        <v>26</v>
      </c>
      <c r="E74" s="5" t="s">
        <v>69</v>
      </c>
      <c r="F74" s="5">
        <v>3005</v>
      </c>
      <c r="G74" s="6" t="s">
        <v>49</v>
      </c>
      <c r="H74" s="6" t="s">
        <v>35</v>
      </c>
      <c r="I74" s="9">
        <v>64.92</v>
      </c>
      <c r="J74" s="9">
        <f t="shared" si="6"/>
        <v>38.952</v>
      </c>
      <c r="K74" s="23">
        <v>66.25</v>
      </c>
      <c r="L74" s="9">
        <f t="shared" si="7"/>
        <v>26.5</v>
      </c>
      <c r="M74" s="9">
        <f t="shared" si="8"/>
        <v>65.452</v>
      </c>
      <c r="N74" s="10">
        <v>9</v>
      </c>
      <c r="O74" s="11" t="s">
        <v>19</v>
      </c>
      <c r="P74" s="17" t="s">
        <v>142</v>
      </c>
    </row>
    <row r="75" spans="1:16" ht="27">
      <c r="A75" s="5">
        <v>74</v>
      </c>
      <c r="B75" s="5">
        <v>44162100726</v>
      </c>
      <c r="C75" s="5" t="s">
        <v>124</v>
      </c>
      <c r="D75" s="5" t="s">
        <v>26</v>
      </c>
      <c r="E75" s="5" t="s">
        <v>69</v>
      </c>
      <c r="F75" s="5">
        <v>3005</v>
      </c>
      <c r="G75" s="6" t="s">
        <v>40</v>
      </c>
      <c r="H75" s="6" t="s">
        <v>38</v>
      </c>
      <c r="I75" s="9">
        <v>58.2</v>
      </c>
      <c r="J75" s="9">
        <f t="shared" si="6"/>
        <v>34.92</v>
      </c>
      <c r="K75" s="23">
        <v>71.6</v>
      </c>
      <c r="L75" s="9">
        <f t="shared" si="7"/>
        <v>28.64</v>
      </c>
      <c r="M75" s="9">
        <f t="shared" si="8"/>
        <v>63.56</v>
      </c>
      <c r="N75" s="10">
        <v>10</v>
      </c>
      <c r="O75" s="11" t="s">
        <v>19</v>
      </c>
      <c r="P75" s="17" t="s">
        <v>142</v>
      </c>
    </row>
    <row r="76" spans="1:16" ht="27">
      <c r="A76" s="5">
        <v>76</v>
      </c>
      <c r="B76" s="5">
        <v>44162102627</v>
      </c>
      <c r="C76" s="5" t="s">
        <v>126</v>
      </c>
      <c r="D76" s="5" t="s">
        <v>26</v>
      </c>
      <c r="E76" s="5" t="s">
        <v>69</v>
      </c>
      <c r="F76" s="5">
        <v>3005</v>
      </c>
      <c r="G76" s="6" t="s">
        <v>38</v>
      </c>
      <c r="H76" s="6" t="s">
        <v>33</v>
      </c>
      <c r="I76" s="9">
        <v>55.34</v>
      </c>
      <c r="J76" s="9">
        <f t="shared" si="6"/>
        <v>33.204</v>
      </c>
      <c r="K76" s="23">
        <v>75.6</v>
      </c>
      <c r="L76" s="9">
        <f t="shared" si="7"/>
        <v>30.24</v>
      </c>
      <c r="M76" s="9">
        <f t="shared" si="8"/>
        <v>63.444</v>
      </c>
      <c r="N76" s="10">
        <v>11</v>
      </c>
      <c r="O76" s="11" t="s">
        <v>19</v>
      </c>
      <c r="P76" s="17" t="s">
        <v>142</v>
      </c>
    </row>
    <row r="77" spans="1:16" ht="27">
      <c r="A77" s="5">
        <v>77</v>
      </c>
      <c r="B77" s="5">
        <v>44162100613</v>
      </c>
      <c r="C77" s="5" t="s">
        <v>127</v>
      </c>
      <c r="D77" s="5" t="s">
        <v>26</v>
      </c>
      <c r="E77" s="5" t="s">
        <v>69</v>
      </c>
      <c r="F77" s="5">
        <v>3005</v>
      </c>
      <c r="G77" s="6" t="s">
        <v>23</v>
      </c>
      <c r="H77" s="6" t="s">
        <v>85</v>
      </c>
      <c r="I77" s="9">
        <v>54.78</v>
      </c>
      <c r="J77" s="9">
        <f t="shared" si="6"/>
        <v>32.868</v>
      </c>
      <c r="K77" s="23">
        <v>74.2</v>
      </c>
      <c r="L77" s="9">
        <f t="shared" si="7"/>
        <v>29.680000000000003</v>
      </c>
      <c r="M77" s="9">
        <f t="shared" si="8"/>
        <v>62.548</v>
      </c>
      <c r="N77" s="10">
        <v>12</v>
      </c>
      <c r="O77" s="11" t="s">
        <v>19</v>
      </c>
      <c r="P77" s="17" t="s">
        <v>142</v>
      </c>
    </row>
    <row r="78" spans="1:16" ht="27">
      <c r="A78" s="5">
        <v>75</v>
      </c>
      <c r="B78" s="5">
        <v>44162100722</v>
      </c>
      <c r="C78" s="5" t="s">
        <v>125</v>
      </c>
      <c r="D78" s="5" t="s">
        <v>26</v>
      </c>
      <c r="E78" s="5" t="s">
        <v>69</v>
      </c>
      <c r="F78" s="5">
        <v>3005</v>
      </c>
      <c r="G78" s="6" t="s">
        <v>40</v>
      </c>
      <c r="H78" s="6" t="s">
        <v>70</v>
      </c>
      <c r="I78" s="9">
        <v>57.28</v>
      </c>
      <c r="J78" s="9">
        <f t="shared" si="6"/>
        <v>34.368</v>
      </c>
      <c r="K78" s="23">
        <v>67.65</v>
      </c>
      <c r="L78" s="9">
        <f t="shared" si="7"/>
        <v>27.060000000000002</v>
      </c>
      <c r="M78" s="9">
        <f t="shared" si="8"/>
        <v>61.428000000000004</v>
      </c>
      <c r="N78" s="10">
        <v>13</v>
      </c>
      <c r="O78" s="11" t="s">
        <v>19</v>
      </c>
      <c r="P78" s="17" t="s">
        <v>142</v>
      </c>
    </row>
    <row r="79" spans="1:16" ht="27">
      <c r="A79" s="5">
        <v>73</v>
      </c>
      <c r="B79" s="5">
        <v>44162100614</v>
      </c>
      <c r="C79" s="5" t="s">
        <v>123</v>
      </c>
      <c r="D79" s="5" t="s">
        <v>15</v>
      </c>
      <c r="E79" s="5" t="s">
        <v>69</v>
      </c>
      <c r="F79" s="5">
        <v>3005</v>
      </c>
      <c r="G79" s="6" t="s">
        <v>23</v>
      </c>
      <c r="H79" s="6" t="s">
        <v>49</v>
      </c>
      <c r="I79" s="9">
        <v>58.66</v>
      </c>
      <c r="J79" s="9">
        <f t="shared" si="6"/>
        <v>35.196</v>
      </c>
      <c r="K79" s="23">
        <v>65.1</v>
      </c>
      <c r="L79" s="9">
        <f t="shared" si="7"/>
        <v>26.04</v>
      </c>
      <c r="M79" s="9">
        <f t="shared" si="8"/>
        <v>61.236</v>
      </c>
      <c r="N79" s="10">
        <v>14</v>
      </c>
      <c r="O79" s="11" t="s">
        <v>19</v>
      </c>
      <c r="P79" s="17" t="s">
        <v>142</v>
      </c>
    </row>
    <row r="80" spans="1:16" ht="27">
      <c r="A80" s="5">
        <v>72</v>
      </c>
      <c r="B80" s="5">
        <v>44162102628</v>
      </c>
      <c r="C80" s="5" t="s">
        <v>122</v>
      </c>
      <c r="D80" s="5" t="s">
        <v>26</v>
      </c>
      <c r="E80" s="5" t="s">
        <v>69</v>
      </c>
      <c r="F80" s="5">
        <v>3005</v>
      </c>
      <c r="G80" s="6" t="s">
        <v>38</v>
      </c>
      <c r="H80" s="6" t="s">
        <v>58</v>
      </c>
      <c r="I80" s="9">
        <v>59</v>
      </c>
      <c r="J80" s="9">
        <f t="shared" si="6"/>
        <v>35.4</v>
      </c>
      <c r="K80" s="23">
        <v>0</v>
      </c>
      <c r="L80" s="9">
        <f t="shared" si="7"/>
        <v>0</v>
      </c>
      <c r="M80" s="9">
        <f t="shared" si="8"/>
        <v>35.4</v>
      </c>
      <c r="N80" s="10">
        <v>15</v>
      </c>
      <c r="O80" s="18" t="s">
        <v>143</v>
      </c>
      <c r="P80" s="17" t="s">
        <v>142</v>
      </c>
    </row>
    <row r="81" spans="1:16" ht="27" customHeight="1">
      <c r="A81" s="5">
        <v>78</v>
      </c>
      <c r="B81" s="5">
        <v>44162101627</v>
      </c>
      <c r="C81" s="5" t="s">
        <v>128</v>
      </c>
      <c r="D81" s="5" t="s">
        <v>26</v>
      </c>
      <c r="E81" s="5" t="s">
        <v>129</v>
      </c>
      <c r="F81" s="5">
        <v>4001</v>
      </c>
      <c r="G81" s="6" t="s">
        <v>17</v>
      </c>
      <c r="H81" s="6" t="s">
        <v>33</v>
      </c>
      <c r="I81" s="9">
        <v>72.38</v>
      </c>
      <c r="J81" s="9">
        <f t="shared" si="6"/>
        <v>43.428</v>
      </c>
      <c r="K81" s="23">
        <v>72.85</v>
      </c>
      <c r="L81" s="9">
        <f t="shared" si="7"/>
        <v>29.14</v>
      </c>
      <c r="M81" s="9">
        <f t="shared" si="8"/>
        <v>72.568</v>
      </c>
      <c r="N81" s="10">
        <v>1</v>
      </c>
      <c r="O81" s="11" t="s">
        <v>19</v>
      </c>
      <c r="P81" s="17" t="s">
        <v>141</v>
      </c>
    </row>
    <row r="82" spans="1:16" ht="27" customHeight="1">
      <c r="A82" s="5">
        <v>79</v>
      </c>
      <c r="B82" s="5">
        <v>44162101425</v>
      </c>
      <c r="C82" s="5" t="s">
        <v>130</v>
      </c>
      <c r="D82" s="5" t="s">
        <v>15</v>
      </c>
      <c r="E82" s="5" t="s">
        <v>129</v>
      </c>
      <c r="F82" s="5">
        <v>4002</v>
      </c>
      <c r="G82" s="6" t="s">
        <v>49</v>
      </c>
      <c r="H82" s="6" t="s">
        <v>37</v>
      </c>
      <c r="I82" s="9">
        <v>64.62</v>
      </c>
      <c r="J82" s="9">
        <f t="shared" si="6"/>
        <v>38.772</v>
      </c>
      <c r="K82" s="23">
        <v>70.6</v>
      </c>
      <c r="L82" s="9">
        <f t="shared" si="7"/>
        <v>28.24</v>
      </c>
      <c r="M82" s="9">
        <f t="shared" si="8"/>
        <v>67.012</v>
      </c>
      <c r="N82" s="10">
        <v>1</v>
      </c>
      <c r="O82" s="11" t="s">
        <v>19</v>
      </c>
      <c r="P82" s="17" t="s">
        <v>141</v>
      </c>
    </row>
    <row r="83" spans="1:16" ht="27" customHeight="1">
      <c r="A83" s="5">
        <v>80</v>
      </c>
      <c r="B83" s="5">
        <v>44162100530</v>
      </c>
      <c r="C83" s="5" t="s">
        <v>131</v>
      </c>
      <c r="D83" s="5" t="s">
        <v>15</v>
      </c>
      <c r="E83" s="5" t="s">
        <v>129</v>
      </c>
      <c r="F83" s="5">
        <v>4003</v>
      </c>
      <c r="G83" s="6" t="s">
        <v>30</v>
      </c>
      <c r="H83" s="6" t="s">
        <v>24</v>
      </c>
      <c r="I83" s="9">
        <v>79.56</v>
      </c>
      <c r="J83" s="9">
        <f t="shared" si="6"/>
        <v>47.736</v>
      </c>
      <c r="K83" s="23">
        <v>77.95</v>
      </c>
      <c r="L83" s="9">
        <f t="shared" si="7"/>
        <v>31.180000000000003</v>
      </c>
      <c r="M83" s="9">
        <f t="shared" si="8"/>
        <v>78.916</v>
      </c>
      <c r="N83" s="10">
        <v>1</v>
      </c>
      <c r="O83" s="11" t="s">
        <v>19</v>
      </c>
      <c r="P83" s="17" t="s">
        <v>141</v>
      </c>
    </row>
    <row r="84" spans="1:16" ht="27" customHeight="1">
      <c r="A84" s="5">
        <v>81</v>
      </c>
      <c r="B84" s="5">
        <v>44162101701</v>
      </c>
      <c r="C84" s="5" t="s">
        <v>132</v>
      </c>
      <c r="D84" s="5" t="s">
        <v>15</v>
      </c>
      <c r="E84" s="5" t="s">
        <v>129</v>
      </c>
      <c r="F84" s="5">
        <v>4003</v>
      </c>
      <c r="G84" s="6" t="s">
        <v>45</v>
      </c>
      <c r="H84" s="6" t="s">
        <v>77</v>
      </c>
      <c r="I84" s="9">
        <v>68.34</v>
      </c>
      <c r="J84" s="9">
        <f t="shared" si="6"/>
        <v>41.004</v>
      </c>
      <c r="K84" s="23">
        <v>70.1</v>
      </c>
      <c r="L84" s="9">
        <f t="shared" si="7"/>
        <v>28.04</v>
      </c>
      <c r="M84" s="9">
        <f t="shared" si="8"/>
        <v>69.044</v>
      </c>
      <c r="N84" s="10">
        <v>2</v>
      </c>
      <c r="O84" s="11" t="s">
        <v>19</v>
      </c>
      <c r="P84" s="17" t="s">
        <v>142</v>
      </c>
    </row>
    <row r="85" spans="1:16" ht="27" customHeight="1">
      <c r="A85" s="5">
        <v>82</v>
      </c>
      <c r="B85" s="12">
        <v>44162101628</v>
      </c>
      <c r="C85" s="12" t="s">
        <v>133</v>
      </c>
      <c r="D85" s="12" t="s">
        <v>15</v>
      </c>
      <c r="E85" s="12" t="s">
        <v>129</v>
      </c>
      <c r="F85" s="12">
        <v>4003</v>
      </c>
      <c r="G85" s="13" t="s">
        <v>17</v>
      </c>
      <c r="H85" s="13" t="s">
        <v>58</v>
      </c>
      <c r="I85" s="9">
        <v>65.9</v>
      </c>
      <c r="J85" s="9">
        <f t="shared" si="6"/>
        <v>39.54</v>
      </c>
      <c r="K85" s="23">
        <v>68.9</v>
      </c>
      <c r="L85" s="9">
        <f t="shared" si="7"/>
        <v>27.560000000000002</v>
      </c>
      <c r="M85" s="9">
        <f t="shared" si="8"/>
        <v>67.1</v>
      </c>
      <c r="N85" s="10">
        <v>3</v>
      </c>
      <c r="O85" s="11" t="s">
        <v>19</v>
      </c>
      <c r="P85" s="17" t="s">
        <v>142</v>
      </c>
    </row>
    <row r="86" spans="1:16" ht="27" customHeight="1">
      <c r="A86" s="5">
        <v>83</v>
      </c>
      <c r="B86" s="5">
        <v>44162101629</v>
      </c>
      <c r="C86" s="5" t="s">
        <v>134</v>
      </c>
      <c r="D86" s="5" t="s">
        <v>15</v>
      </c>
      <c r="E86" s="5" t="s">
        <v>129</v>
      </c>
      <c r="F86" s="5">
        <v>4004</v>
      </c>
      <c r="G86" s="6" t="s">
        <v>17</v>
      </c>
      <c r="H86" s="6" t="s">
        <v>35</v>
      </c>
      <c r="I86" s="9">
        <v>72.22</v>
      </c>
      <c r="J86" s="9">
        <f t="shared" si="6"/>
        <v>43.332</v>
      </c>
      <c r="K86" s="23">
        <v>75.15</v>
      </c>
      <c r="L86" s="9">
        <f t="shared" si="7"/>
        <v>30.060000000000002</v>
      </c>
      <c r="M86" s="9">
        <f t="shared" si="8"/>
        <v>73.392</v>
      </c>
      <c r="N86" s="10">
        <v>1</v>
      </c>
      <c r="O86" s="11" t="s">
        <v>19</v>
      </c>
      <c r="P86" s="17" t="s">
        <v>141</v>
      </c>
    </row>
    <row r="87" spans="1:16" ht="27">
      <c r="A87" s="5">
        <v>84</v>
      </c>
      <c r="B87" s="5">
        <v>44162100628</v>
      </c>
      <c r="C87" s="5" t="s">
        <v>135</v>
      </c>
      <c r="D87" s="5" t="s">
        <v>15</v>
      </c>
      <c r="E87" s="5" t="s">
        <v>136</v>
      </c>
      <c r="F87" s="5">
        <v>5001</v>
      </c>
      <c r="G87" s="6" t="s">
        <v>23</v>
      </c>
      <c r="H87" s="6" t="s">
        <v>58</v>
      </c>
      <c r="I87" s="9">
        <v>53.82</v>
      </c>
      <c r="J87" s="9">
        <f t="shared" si="6"/>
        <v>32.292</v>
      </c>
      <c r="K87" s="23">
        <v>71.15</v>
      </c>
      <c r="L87" s="9">
        <f t="shared" si="7"/>
        <v>28.460000000000004</v>
      </c>
      <c r="M87" s="9">
        <f t="shared" si="8"/>
        <v>60.75200000000001</v>
      </c>
      <c r="N87" s="10">
        <v>1</v>
      </c>
      <c r="O87" s="11" t="s">
        <v>19</v>
      </c>
      <c r="P87" s="17" t="s">
        <v>141</v>
      </c>
    </row>
  </sheetData>
  <sheetProtection/>
  <mergeCells count="2">
    <mergeCell ref="A1:B1"/>
    <mergeCell ref="A2:P2"/>
  </mergeCells>
  <dataValidations count="3">
    <dataValidation type="list" allowBlank="1" showInputMessage="1" showErrorMessage="1" sqref="D4:D85">
      <formula1>"男,女"</formula1>
    </dataValidation>
    <dataValidation type="list" allowBlank="1" showInputMessage="1" showErrorMessage="1" sqref="E4:E87">
      <formula1>"紫金县社会保险基金管理局,紫金县就业服务管理中心,紫金县卫生健康局,紫金县退役军人事务局,紫金县气象局,老干部活动中心"</formula1>
    </dataValidation>
    <dataValidation type="list" allowBlank="1" showInputMessage="1" showErrorMessage="1" sqref="F4:F85">
      <formula1>"1001,1002,1003,1004,2001,2002,3001,3002,3003,3004,3005,4001,4002,4003,4004,5001"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2020-01-09T09:39:45Z</dcterms:created>
  <dcterms:modified xsi:type="dcterms:W3CDTF">2020-01-16T08:54:39Z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